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работа\мониторинг 2022-2023 новый\"/>
    </mc:Choice>
  </mc:AlternateContent>
  <bookViews>
    <workbookView xWindow="0" yWindow="0" windowWidth="23040" windowHeight="9192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3" l="1"/>
  <c r="E52" i="3"/>
  <c r="E51" i="3"/>
  <c r="E49" i="3"/>
  <c r="E48" i="3"/>
  <c r="E55" i="3"/>
  <c r="E56" i="3"/>
  <c r="E57" i="3"/>
  <c r="E59" i="3"/>
  <c r="E60" i="3"/>
  <c r="E61" i="3"/>
  <c r="E47" i="3"/>
  <c r="E44" i="3"/>
  <c r="E45" i="3"/>
  <c r="E43" i="3"/>
  <c r="E45" i="5" l="1"/>
  <c r="E47" i="5"/>
  <c r="E48" i="5"/>
  <c r="E49" i="5"/>
  <c r="E51" i="5"/>
  <c r="E52" i="5"/>
  <c r="E53" i="5"/>
  <c r="E55" i="5"/>
  <c r="E56" i="5"/>
  <c r="E57" i="5"/>
  <c r="E59" i="5"/>
  <c r="E60" i="5"/>
  <c r="E61" i="5"/>
  <c r="E43" i="5"/>
  <c r="WV39" i="5"/>
  <c r="WU39" i="5"/>
  <c r="WS39" i="5"/>
  <c r="WR39" i="5"/>
  <c r="WP39" i="5"/>
  <c r="WO39" i="5"/>
  <c r="WM39" i="5"/>
  <c r="WJ39" i="5"/>
  <c r="WI39" i="5"/>
  <c r="WG39" i="5"/>
  <c r="WE39" i="5"/>
  <c r="WD39" i="5"/>
  <c r="WD40" i="5" s="1"/>
  <c r="WB39" i="5"/>
  <c r="WA39" i="5"/>
  <c r="VX39" i="5"/>
  <c r="VU39" i="5"/>
  <c r="VT39" i="5"/>
  <c r="VR39" i="5"/>
  <c r="VO39" i="5"/>
  <c r="VM39" i="5"/>
  <c r="VL39" i="5"/>
  <c r="VK39" i="5"/>
  <c r="VI39" i="5"/>
  <c r="VH39" i="5"/>
  <c r="VF39" i="5"/>
  <c r="VE39" i="5"/>
  <c r="VC39" i="5"/>
  <c r="VB39" i="5"/>
  <c r="VB40" i="5" s="1"/>
  <c r="UZ39" i="5"/>
  <c r="UW39" i="5"/>
  <c r="UV39" i="5"/>
  <c r="UT39" i="5"/>
  <c r="UT40" i="5" s="1"/>
  <c r="UQ39" i="5"/>
  <c r="UP39" i="5"/>
  <c r="UN39" i="5"/>
  <c r="UL39" i="5"/>
  <c r="UL40" i="5" s="1"/>
  <c r="UK39" i="5"/>
  <c r="UH39" i="5"/>
  <c r="UG39" i="5"/>
  <c r="UE39" i="5"/>
  <c r="UB39" i="5"/>
  <c r="TZ39" i="5"/>
  <c r="TW39" i="5"/>
  <c r="TV39" i="5"/>
  <c r="TV40" i="5" s="1"/>
  <c r="TS39" i="5"/>
  <c r="TP39" i="5"/>
  <c r="TO39" i="5"/>
  <c r="TM39" i="5"/>
  <c r="TM40" i="5" s="1"/>
  <c r="TL39" i="5"/>
  <c r="TJ39" i="5"/>
  <c r="TG39" i="5"/>
  <c r="TF39" i="5"/>
  <c r="TF40" i="5" s="1"/>
  <c r="TD39" i="5"/>
  <c r="TA39" i="5"/>
  <c r="SX39" i="5"/>
  <c r="SV39" i="5"/>
  <c r="SV40" i="5" s="1"/>
  <c r="SU39" i="5"/>
  <c r="SR39" i="5"/>
  <c r="SQ39" i="5"/>
  <c r="SO39" i="5"/>
  <c r="SO40" i="5" s="1"/>
  <c r="SM39" i="5"/>
  <c r="SL39" i="5"/>
  <c r="SJ39" i="5"/>
  <c r="SI39" i="5"/>
  <c r="SH39" i="5"/>
  <c r="SF39" i="5"/>
  <c r="SE39" i="5"/>
  <c r="SC39" i="5"/>
  <c r="SC40" i="5" s="1"/>
  <c r="SA39" i="5"/>
  <c r="RZ39" i="5"/>
  <c r="RW39" i="5"/>
  <c r="RV39" i="5"/>
  <c r="RV40" i="5" s="1"/>
  <c r="RR39" i="5"/>
  <c r="RO39" i="5"/>
  <c r="RN39" i="5"/>
  <c r="RM39" i="5"/>
  <c r="RM40" i="5" s="1"/>
  <c r="RK39" i="5"/>
  <c r="RI39" i="5"/>
  <c r="RH39" i="5"/>
  <c r="RG39" i="5"/>
  <c r="RD39" i="5"/>
  <c r="RC39" i="5"/>
  <c r="QZ39" i="5"/>
  <c r="QY39" i="5"/>
  <c r="QU39" i="5"/>
  <c r="QT39" i="5"/>
  <c r="QQ39" i="5"/>
  <c r="QP39" i="5"/>
  <c r="QP40" i="5" s="1"/>
  <c r="QN39" i="5"/>
  <c r="QM39" i="5"/>
  <c r="QJ39" i="5"/>
  <c r="QG39" i="5"/>
  <c r="QG40" i="5" s="1"/>
  <c r="QD39" i="5"/>
  <c r="QC39" i="5"/>
  <c r="QA39" i="5"/>
  <c r="PY39" i="5"/>
  <c r="PY40" i="5" s="1"/>
  <c r="PX39" i="5"/>
  <c r="PU39" i="5"/>
  <c r="PR39" i="5"/>
  <c r="PO39" i="5"/>
  <c r="PL39" i="5"/>
  <c r="PI39" i="5"/>
  <c r="PG39" i="5"/>
  <c r="PF39" i="5"/>
  <c r="PF40" i="5" s="1"/>
  <c r="PE39" i="5"/>
  <c r="PC39" i="5"/>
  <c r="PA39" i="5"/>
  <c r="OZ39" i="5"/>
  <c r="OZ40" i="5" s="1"/>
  <c r="OW39" i="5"/>
  <c r="OV39" i="5"/>
  <c r="OT39" i="5"/>
  <c r="OR39" i="5"/>
  <c r="OR40" i="5" s="1"/>
  <c r="OQ39" i="5"/>
  <c r="ON39" i="5"/>
  <c r="OM39" i="5"/>
  <c r="OK39" i="5"/>
  <c r="OK40" i="5" s="1"/>
  <c r="OH39" i="5"/>
  <c r="OH40" i="5" s="1"/>
  <c r="OG39" i="5"/>
  <c r="OE39" i="5"/>
  <c r="OD39" i="5"/>
  <c r="OD40" i="5" s="1"/>
  <c r="OB39" i="5"/>
  <c r="OA39" i="5"/>
  <c r="NY39" i="5"/>
  <c r="NX39" i="5"/>
  <c r="NX40" i="5" s="1"/>
  <c r="NV39" i="5"/>
  <c r="NV40" i="5" s="1"/>
  <c r="NS39" i="5"/>
  <c r="NR39" i="5"/>
  <c r="NP39" i="5"/>
  <c r="NP40" i="5" s="1"/>
  <c r="NM39" i="5"/>
  <c r="NJ39" i="5"/>
  <c r="NJ40" i="5" s="1"/>
  <c r="NH39" i="5"/>
  <c r="NG39" i="5"/>
  <c r="NE39" i="5"/>
  <c r="ND39" i="5"/>
  <c r="NB39" i="5"/>
  <c r="NA39" i="5"/>
  <c r="NA40" i="5" s="1"/>
  <c r="MX39" i="5"/>
  <c r="MX40" i="5" s="1"/>
  <c r="MW39" i="5"/>
  <c r="MU39" i="5"/>
  <c r="MT39" i="5"/>
  <c r="MT40" i="5" s="1"/>
  <c r="MR39" i="5"/>
  <c r="MQ39" i="5"/>
  <c r="MO39" i="5"/>
  <c r="ML39" i="5"/>
  <c r="ML40" i="5" s="1"/>
  <c r="MI39" i="5"/>
  <c r="MF39" i="5"/>
  <c r="MD39" i="5"/>
  <c r="MC39" i="5"/>
  <c r="MC40" i="5" s="1"/>
  <c r="MA39" i="5"/>
  <c r="LZ39" i="5"/>
  <c r="LZ40" i="5" s="1"/>
  <c r="LX39" i="5"/>
  <c r="LW39" i="5"/>
  <c r="LV39" i="5"/>
  <c r="LV40" i="5" s="1"/>
  <c r="LT39" i="5"/>
  <c r="LQ39" i="5"/>
  <c r="LO39" i="5"/>
  <c r="LN39" i="5"/>
  <c r="LN40" i="5" s="1"/>
  <c r="LK39" i="5"/>
  <c r="LH39" i="5"/>
  <c r="LF39" i="5"/>
  <c r="LF40" i="5" s="1"/>
  <c r="LE39" i="5"/>
  <c r="LC39" i="5"/>
  <c r="LB39" i="5"/>
  <c r="KW39" i="5"/>
  <c r="KW40" i="5" s="1"/>
  <c r="KV39" i="5"/>
  <c r="KT39" i="5"/>
  <c r="KT40" i="5" s="1"/>
  <c r="KS39" i="5"/>
  <c r="KQ39" i="5"/>
  <c r="KN39" i="5"/>
  <c r="KM39" i="5"/>
  <c r="KJ39" i="5"/>
  <c r="KH39" i="5"/>
  <c r="KH40" i="5" s="1"/>
  <c r="KG39" i="5"/>
  <c r="KD39" i="5"/>
  <c r="KD40" i="5" s="1"/>
  <c r="KA39" i="5"/>
  <c r="JZ39" i="5"/>
  <c r="JZ40" i="5" s="1"/>
  <c r="JX39" i="5"/>
  <c r="JV39" i="5"/>
  <c r="JV40" i="5" s="1"/>
  <c r="JU39" i="5"/>
  <c r="JR39" i="5"/>
  <c r="JR40" i="5" s="1"/>
  <c r="JQ39" i="5"/>
  <c r="JO39" i="5"/>
  <c r="JJ39" i="5"/>
  <c r="JI39" i="5"/>
  <c r="JI40" i="5" s="1"/>
  <c r="JG39" i="5"/>
  <c r="JF39" i="5"/>
  <c r="JF40" i="5" s="1"/>
  <c r="JC39" i="5"/>
  <c r="JB39" i="5"/>
  <c r="JB40" i="5" s="1"/>
  <c r="IX39" i="5"/>
  <c r="IX40" i="5" s="1"/>
  <c r="IW39" i="5"/>
  <c r="IT39" i="5"/>
  <c r="IR39" i="5"/>
  <c r="IR40" i="5" s="1"/>
  <c r="IQ39" i="5"/>
  <c r="IO39" i="5"/>
  <c r="IN39" i="5"/>
  <c r="IK39" i="5"/>
  <c r="IK40" i="5" s="1"/>
  <c r="IH39" i="5"/>
  <c r="IH40" i="5" s="1"/>
  <c r="IF39" i="5"/>
  <c r="IE39" i="5"/>
  <c r="IC39" i="5"/>
  <c r="IC40" i="5" s="1"/>
  <c r="IB39" i="5"/>
  <c r="HX39" i="5"/>
  <c r="HT39" i="5"/>
  <c r="HQ39" i="5"/>
  <c r="HQ40" i="5" s="1"/>
  <c r="HO39" i="5"/>
  <c r="HN39" i="5"/>
  <c r="HN40" i="5" s="1"/>
  <c r="HL39" i="5"/>
  <c r="HK39" i="5"/>
  <c r="HJ39" i="5"/>
  <c r="HJ40" i="5" s="1"/>
  <c r="HI39" i="5"/>
  <c r="HF39" i="5"/>
  <c r="HE39" i="5"/>
  <c r="HE40" i="5" s="1"/>
  <c r="HD39" i="5"/>
  <c r="HB39" i="5"/>
  <c r="HB40" i="5" s="1"/>
  <c r="HA39" i="5"/>
  <c r="GY39" i="5"/>
  <c r="GX39" i="5"/>
  <c r="GX40" i="5" s="1"/>
  <c r="GV39" i="5"/>
  <c r="GU39" i="5"/>
  <c r="GR39" i="5"/>
  <c r="GR40" i="5" s="1"/>
  <c r="GQ39" i="5"/>
  <c r="GO39" i="5"/>
  <c r="GJ39" i="5"/>
  <c r="GI39" i="5"/>
  <c r="GH39" i="5"/>
  <c r="GH40" i="5" s="1"/>
  <c r="GF39" i="5"/>
  <c r="GC39" i="5"/>
  <c r="GA39" i="5"/>
  <c r="FZ39" i="5"/>
  <c r="FZ40" i="5" s="1"/>
  <c r="FU39" i="5"/>
  <c r="FR39" i="5"/>
  <c r="FO39" i="5"/>
  <c r="FL39" i="5"/>
  <c r="FI39" i="5"/>
  <c r="FH39" i="5"/>
  <c r="FG39" i="5"/>
  <c r="FD39" i="5"/>
  <c r="FC39" i="5"/>
  <c r="FB39" i="5"/>
  <c r="EZ39" i="5"/>
  <c r="EZ40" i="5" s="1"/>
  <c r="EY39" i="5"/>
  <c r="EV39" i="5"/>
  <c r="ET39" i="5"/>
  <c r="EQ39" i="5"/>
  <c r="EP39" i="5"/>
  <c r="EP40" i="5" s="1"/>
  <c r="EM39" i="5"/>
  <c r="EH39" i="5"/>
  <c r="EG39" i="5"/>
  <c r="EG40" i="5" s="1"/>
  <c r="EB39" i="5"/>
  <c r="DY39" i="5"/>
  <c r="DV39" i="5"/>
  <c r="DU39" i="5"/>
  <c r="DU40" i="5" s="1"/>
  <c r="DR39" i="5"/>
  <c r="DR40" i="5" s="1"/>
  <c r="DP39" i="5"/>
  <c r="DM39" i="5"/>
  <c r="DJ39" i="5"/>
  <c r="DJ40" i="5" s="1"/>
  <c r="DG39" i="5"/>
  <c r="DD39" i="5"/>
  <c r="DC39" i="5"/>
  <c r="CZ39" i="5"/>
  <c r="CZ40" i="5" s="1"/>
  <c r="CY39" i="5"/>
  <c r="CW39" i="5"/>
  <c r="CT39" i="5"/>
  <c r="CS39" i="5"/>
  <c r="CS40" i="5" s="1"/>
  <c r="CQ39" i="5"/>
  <c r="CO39" i="5"/>
  <c r="CL39" i="5"/>
  <c r="CI39" i="5"/>
  <c r="CH39" i="5"/>
  <c r="CH40" i="5" s="1"/>
  <c r="CF39" i="5"/>
  <c r="CE39" i="5"/>
  <c r="CC39" i="5"/>
  <c r="CC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D40" i="5"/>
  <c r="CE40" i="5"/>
  <c r="CF40" i="5"/>
  <c r="CG40" i="5"/>
  <c r="CI40" i="5"/>
  <c r="CJ40" i="5"/>
  <c r="CK40" i="5"/>
  <c r="CL40" i="5"/>
  <c r="CM40" i="5"/>
  <c r="CN40" i="5"/>
  <c r="CO40" i="5"/>
  <c r="CP40" i="5"/>
  <c r="CQ40" i="5"/>
  <c r="CR40" i="5"/>
  <c r="CT40" i="5"/>
  <c r="CU40" i="5"/>
  <c r="CV40" i="5"/>
  <c r="CW40" i="5"/>
  <c r="CX40" i="5"/>
  <c r="CY40" i="5"/>
  <c r="DA40" i="5"/>
  <c r="DB40" i="5"/>
  <c r="DC40" i="5"/>
  <c r="DD40" i="5"/>
  <c r="DE40" i="5"/>
  <c r="DF40" i="5"/>
  <c r="DG40" i="5"/>
  <c r="DH40" i="5"/>
  <c r="DI40" i="5"/>
  <c r="DK40" i="5"/>
  <c r="DL40" i="5"/>
  <c r="DM40" i="5"/>
  <c r="DN40" i="5"/>
  <c r="DO40" i="5"/>
  <c r="DP40" i="5"/>
  <c r="DQ40" i="5"/>
  <c r="DS40" i="5"/>
  <c r="DT40" i="5"/>
  <c r="DV40" i="5"/>
  <c r="DW40" i="5"/>
  <c r="DX40" i="5"/>
  <c r="DY40" i="5"/>
  <c r="DZ40" i="5"/>
  <c r="EA40" i="5"/>
  <c r="EB40" i="5"/>
  <c r="EC40" i="5"/>
  <c r="ED40" i="5"/>
  <c r="EE40" i="5"/>
  <c r="EF40" i="5"/>
  <c r="EH40" i="5"/>
  <c r="EI40" i="5"/>
  <c r="EJ40" i="5"/>
  <c r="EK40" i="5"/>
  <c r="EL40" i="5"/>
  <c r="EM40" i="5"/>
  <c r="EN40" i="5"/>
  <c r="EO40" i="5"/>
  <c r="EQ40" i="5"/>
  <c r="ER40" i="5"/>
  <c r="ES40" i="5"/>
  <c r="ET40" i="5"/>
  <c r="EU40" i="5"/>
  <c r="EV40" i="5"/>
  <c r="EW40" i="5"/>
  <c r="EX40" i="5"/>
  <c r="EY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GA40" i="5"/>
  <c r="GB40" i="5"/>
  <c r="GC40" i="5"/>
  <c r="GD40" i="5"/>
  <c r="GE40" i="5"/>
  <c r="GF40" i="5"/>
  <c r="GG40" i="5"/>
  <c r="GI40" i="5"/>
  <c r="GJ40" i="5"/>
  <c r="GK40" i="5"/>
  <c r="GL40" i="5"/>
  <c r="GM40" i="5"/>
  <c r="GN40" i="5"/>
  <c r="GO40" i="5"/>
  <c r="GP40" i="5"/>
  <c r="GQ40" i="5"/>
  <c r="GS40" i="5"/>
  <c r="GT40" i="5"/>
  <c r="GU40" i="5"/>
  <c r="GV40" i="5"/>
  <c r="GW40" i="5"/>
  <c r="GY40" i="5"/>
  <c r="GZ40" i="5"/>
  <c r="HA40" i="5"/>
  <c r="HC40" i="5"/>
  <c r="HD40" i="5"/>
  <c r="HF40" i="5"/>
  <c r="HG40" i="5"/>
  <c r="HH40" i="5"/>
  <c r="HI40" i="5"/>
  <c r="HK40" i="5"/>
  <c r="HL40" i="5"/>
  <c r="HM40" i="5"/>
  <c r="HO40" i="5"/>
  <c r="HP40" i="5"/>
  <c r="HR40" i="5"/>
  <c r="HS40" i="5"/>
  <c r="HT40" i="5"/>
  <c r="HU40" i="5"/>
  <c r="HV40" i="5"/>
  <c r="HW40" i="5"/>
  <c r="HX40" i="5"/>
  <c r="HY40" i="5"/>
  <c r="HZ40" i="5"/>
  <c r="IA40" i="5"/>
  <c r="IB40" i="5"/>
  <c r="ID40" i="5"/>
  <c r="IE40" i="5"/>
  <c r="IF40" i="5"/>
  <c r="IG40" i="5"/>
  <c r="II40" i="5"/>
  <c r="IJ40" i="5"/>
  <c r="IL40" i="5"/>
  <c r="IM40" i="5"/>
  <c r="IN40" i="5"/>
  <c r="IO40" i="5"/>
  <c r="IP40" i="5"/>
  <c r="IQ40" i="5"/>
  <c r="IS40" i="5"/>
  <c r="IT40" i="5"/>
  <c r="IU40" i="5"/>
  <c r="IV40" i="5"/>
  <c r="IW40" i="5"/>
  <c r="IY40" i="5"/>
  <c r="IZ40" i="5"/>
  <c r="JA40" i="5"/>
  <c r="JC40" i="5"/>
  <c r="JD40" i="5"/>
  <c r="JE40" i="5"/>
  <c r="JG40" i="5"/>
  <c r="JH40" i="5"/>
  <c r="JJ40" i="5"/>
  <c r="JK40" i="5"/>
  <c r="JL40" i="5"/>
  <c r="JM40" i="5"/>
  <c r="JN40" i="5"/>
  <c r="JO40" i="5"/>
  <c r="JP40" i="5"/>
  <c r="JQ40" i="5"/>
  <c r="JS40" i="5"/>
  <c r="JT40" i="5"/>
  <c r="JU40" i="5"/>
  <c r="JW40" i="5"/>
  <c r="JX40" i="5"/>
  <c r="JY40" i="5"/>
  <c r="KA40" i="5"/>
  <c r="KB40" i="5"/>
  <c r="KC40" i="5"/>
  <c r="KE40" i="5"/>
  <c r="KF40" i="5"/>
  <c r="KG40" i="5"/>
  <c r="KI40" i="5"/>
  <c r="KJ40" i="5"/>
  <c r="KK40" i="5"/>
  <c r="KL40" i="5"/>
  <c r="KM40" i="5"/>
  <c r="KN40" i="5"/>
  <c r="KO40" i="5"/>
  <c r="KP40" i="5"/>
  <c r="KQ40" i="5"/>
  <c r="KR40" i="5"/>
  <c r="KS40" i="5"/>
  <c r="KU40" i="5"/>
  <c r="KV40" i="5"/>
  <c r="KX40" i="5"/>
  <c r="KY40" i="5"/>
  <c r="KZ40" i="5"/>
  <c r="LA40" i="5"/>
  <c r="LB40" i="5"/>
  <c r="LC40" i="5"/>
  <c r="LD40" i="5"/>
  <c r="LE40" i="5"/>
  <c r="LG40" i="5"/>
  <c r="LH40" i="5"/>
  <c r="LI40" i="5"/>
  <c r="LJ40" i="5"/>
  <c r="LK40" i="5"/>
  <c r="LL40" i="5"/>
  <c r="LM40" i="5"/>
  <c r="LO40" i="5"/>
  <c r="LP40" i="5"/>
  <c r="LQ40" i="5"/>
  <c r="LR40" i="5"/>
  <c r="LS40" i="5"/>
  <c r="LT40" i="5"/>
  <c r="LU40" i="5"/>
  <c r="LW40" i="5"/>
  <c r="LX40" i="5"/>
  <c r="LY40" i="5"/>
  <c r="MA40" i="5"/>
  <c r="MB40" i="5"/>
  <c r="MD40" i="5"/>
  <c r="ME40" i="5"/>
  <c r="MF40" i="5"/>
  <c r="MG40" i="5"/>
  <c r="MH40" i="5"/>
  <c r="MI40" i="5"/>
  <c r="MJ40" i="5"/>
  <c r="MK40" i="5"/>
  <c r="MM40" i="5"/>
  <c r="MN40" i="5"/>
  <c r="MO40" i="5"/>
  <c r="MP40" i="5"/>
  <c r="MQ40" i="5"/>
  <c r="MR40" i="5"/>
  <c r="MS40" i="5"/>
  <c r="MU40" i="5"/>
  <c r="MV40" i="5"/>
  <c r="MW40" i="5"/>
  <c r="MY40" i="5"/>
  <c r="MZ40" i="5"/>
  <c r="NB40" i="5"/>
  <c r="NC40" i="5"/>
  <c r="ND40" i="5"/>
  <c r="NE40" i="5"/>
  <c r="NF40" i="5"/>
  <c r="NG40" i="5"/>
  <c r="NH40" i="5"/>
  <c r="NI40" i="5"/>
  <c r="NK40" i="5"/>
  <c r="NL40" i="5"/>
  <c r="NM40" i="5"/>
  <c r="NN40" i="5"/>
  <c r="NO40" i="5"/>
  <c r="NQ40" i="5"/>
  <c r="NR40" i="5"/>
  <c r="NS40" i="5"/>
  <c r="NT40" i="5"/>
  <c r="NU40" i="5"/>
  <c r="NW40" i="5"/>
  <c r="NY40" i="5"/>
  <c r="NZ40" i="5"/>
  <c r="OA40" i="5"/>
  <c r="OB40" i="5"/>
  <c r="OC40" i="5"/>
  <c r="OE40" i="5"/>
  <c r="OF40" i="5"/>
  <c r="OG40" i="5"/>
  <c r="OI40" i="5"/>
  <c r="OJ40" i="5"/>
  <c r="OL40" i="5"/>
  <c r="OM40" i="5"/>
  <c r="ON40" i="5"/>
  <c r="OO40" i="5"/>
  <c r="OP40" i="5"/>
  <c r="OQ40" i="5"/>
  <c r="OS40" i="5"/>
  <c r="OT40" i="5"/>
  <c r="OU40" i="5"/>
  <c r="OV40" i="5"/>
  <c r="OW40" i="5"/>
  <c r="OX40" i="5"/>
  <c r="OY40" i="5"/>
  <c r="PA40" i="5"/>
  <c r="PB40" i="5"/>
  <c r="PC40" i="5"/>
  <c r="PD40" i="5"/>
  <c r="PE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Z40" i="5"/>
  <c r="QA40" i="5"/>
  <c r="QB40" i="5"/>
  <c r="QC40" i="5"/>
  <c r="QD40" i="5"/>
  <c r="QE40" i="5"/>
  <c r="QF40" i="5"/>
  <c r="QH40" i="5"/>
  <c r="QI40" i="5"/>
  <c r="QJ40" i="5"/>
  <c r="QK40" i="5"/>
  <c r="QL40" i="5"/>
  <c r="QM40" i="5"/>
  <c r="QN40" i="5"/>
  <c r="QO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N40" i="5"/>
  <c r="RO40" i="5"/>
  <c r="RP40" i="5"/>
  <c r="RQ40" i="5"/>
  <c r="RR40" i="5"/>
  <c r="RS40" i="5"/>
  <c r="RT40" i="5"/>
  <c r="RU40" i="5"/>
  <c r="RW40" i="5"/>
  <c r="RX40" i="5"/>
  <c r="RY40" i="5"/>
  <c r="RZ40" i="5"/>
  <c r="SA40" i="5"/>
  <c r="SB40" i="5"/>
  <c r="SD40" i="5"/>
  <c r="SE40" i="5"/>
  <c r="SF40" i="5"/>
  <c r="SG40" i="5"/>
  <c r="SH40" i="5"/>
  <c r="SI40" i="5"/>
  <c r="SJ40" i="5"/>
  <c r="SK40" i="5"/>
  <c r="SL40" i="5"/>
  <c r="SM40" i="5"/>
  <c r="SN40" i="5"/>
  <c r="SP40" i="5"/>
  <c r="SQ40" i="5"/>
  <c r="SR40" i="5"/>
  <c r="SS40" i="5"/>
  <c r="ST40" i="5"/>
  <c r="SU40" i="5"/>
  <c r="SW40" i="5"/>
  <c r="SX40" i="5"/>
  <c r="SY40" i="5"/>
  <c r="SZ40" i="5"/>
  <c r="TA40" i="5"/>
  <c r="TB40" i="5"/>
  <c r="TC40" i="5"/>
  <c r="TD40" i="5"/>
  <c r="TE40" i="5"/>
  <c r="TG40" i="5"/>
  <c r="TH40" i="5"/>
  <c r="TI40" i="5"/>
  <c r="TJ40" i="5"/>
  <c r="TK40" i="5"/>
  <c r="TL40" i="5"/>
  <c r="TN40" i="5"/>
  <c r="TO40" i="5"/>
  <c r="TP40" i="5"/>
  <c r="TQ40" i="5"/>
  <c r="TR40" i="5"/>
  <c r="TS40" i="5"/>
  <c r="TT40" i="5"/>
  <c r="TU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M40" i="5"/>
  <c r="UN40" i="5"/>
  <c r="UO40" i="5"/>
  <c r="UP40" i="5"/>
  <c r="UQ40" i="5"/>
  <c r="UR40" i="5"/>
  <c r="US40" i="5"/>
  <c r="UU40" i="5"/>
  <c r="UV40" i="5"/>
  <c r="UW40" i="5"/>
  <c r="UX40" i="5"/>
  <c r="UY40" i="5"/>
  <c r="UZ40" i="5"/>
  <c r="VA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40" i="5"/>
  <c r="E32" i="4"/>
  <c r="E33" i="4"/>
  <c r="E34" i="4"/>
  <c r="E36" i="4"/>
  <c r="E37" i="4"/>
  <c r="E38" i="4"/>
  <c r="E40" i="4"/>
  <c r="E41" i="4"/>
  <c r="E42" i="4"/>
  <c r="E44" i="4"/>
  <c r="E45" i="4"/>
  <c r="E30" i="4"/>
  <c r="E29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BL25" i="4"/>
  <c r="BM25" i="4"/>
  <c r="BN25" i="4"/>
  <c r="BO25" i="4"/>
  <c r="BP25" i="4"/>
  <c r="BQ25" i="4"/>
  <c r="BR25" i="4"/>
  <c r="BS25" i="4"/>
  <c r="BT25" i="4"/>
  <c r="BU25" i="4"/>
  <c r="BV25" i="4"/>
  <c r="BW25" i="4"/>
  <c r="BX25" i="4"/>
  <c r="BY25" i="4"/>
  <c r="BZ25" i="4"/>
  <c r="CA25" i="4"/>
  <c r="CB25" i="4"/>
  <c r="CC25" i="4"/>
  <c r="CD25" i="4"/>
  <c r="CE25" i="4"/>
  <c r="CF25" i="4"/>
  <c r="CG25" i="4"/>
  <c r="CH25" i="4"/>
  <c r="CI25" i="4"/>
  <c r="CJ25" i="4"/>
  <c r="CK25" i="4"/>
  <c r="CL25" i="4"/>
  <c r="CM25" i="4"/>
  <c r="CN25" i="4"/>
  <c r="CO25" i="4"/>
  <c r="CP25" i="4"/>
  <c r="CQ25" i="4"/>
  <c r="CR25" i="4"/>
  <c r="CS25" i="4"/>
  <c r="CT25" i="4"/>
  <c r="CU25" i="4"/>
  <c r="CV25" i="4"/>
  <c r="CW25" i="4"/>
  <c r="CX25" i="4"/>
  <c r="CY25" i="4"/>
  <c r="CZ25" i="4"/>
  <c r="DA25" i="4"/>
  <c r="DB25" i="4"/>
  <c r="DC25" i="4"/>
  <c r="DD25" i="4"/>
  <c r="DE25" i="4"/>
  <c r="DF25" i="4"/>
  <c r="DG25" i="4"/>
  <c r="DH25" i="4"/>
  <c r="DI25" i="4"/>
  <c r="DJ25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EA25" i="4"/>
  <c r="EB25" i="4"/>
  <c r="EC25" i="4"/>
  <c r="ED25" i="4"/>
  <c r="EE25" i="4"/>
  <c r="EF25" i="4"/>
  <c r="EG25" i="4"/>
  <c r="EH25" i="4"/>
  <c r="EI25" i="4"/>
  <c r="EJ25" i="4"/>
  <c r="EK25" i="4"/>
  <c r="EL25" i="4"/>
  <c r="EM25" i="4"/>
  <c r="EN25" i="4"/>
  <c r="EO25" i="4"/>
  <c r="EP25" i="4"/>
  <c r="EQ25" i="4"/>
  <c r="ER25" i="4"/>
  <c r="ES25" i="4"/>
  <c r="ET25" i="4"/>
  <c r="EU25" i="4"/>
  <c r="EV25" i="4"/>
  <c r="EW25" i="4"/>
  <c r="EX25" i="4"/>
  <c r="EY25" i="4"/>
  <c r="EZ25" i="4"/>
  <c r="FA25" i="4"/>
  <c r="FB25" i="4"/>
  <c r="FC25" i="4"/>
  <c r="FD25" i="4"/>
  <c r="FE25" i="4"/>
  <c r="FF25" i="4"/>
  <c r="FG25" i="4"/>
  <c r="FH25" i="4"/>
  <c r="FI25" i="4"/>
  <c r="FJ25" i="4"/>
  <c r="FK25" i="4"/>
  <c r="FL25" i="4"/>
  <c r="FM25" i="4"/>
  <c r="FN25" i="4"/>
  <c r="FO25" i="4"/>
  <c r="FP25" i="4"/>
  <c r="FQ25" i="4"/>
  <c r="FR25" i="4"/>
  <c r="FS25" i="4"/>
  <c r="FT25" i="4"/>
  <c r="FU25" i="4"/>
  <c r="FV25" i="4"/>
  <c r="FW25" i="4"/>
  <c r="FX25" i="4"/>
  <c r="FY25" i="4"/>
  <c r="FZ25" i="4"/>
  <c r="GA25" i="4"/>
  <c r="GB25" i="4"/>
  <c r="GC25" i="4"/>
  <c r="GD25" i="4"/>
  <c r="GE25" i="4"/>
  <c r="GF25" i="4"/>
  <c r="GG25" i="4"/>
  <c r="GH25" i="4"/>
  <c r="GI25" i="4"/>
  <c r="GJ25" i="4"/>
  <c r="GK25" i="4"/>
  <c r="GL25" i="4"/>
  <c r="GM25" i="4"/>
  <c r="GN25" i="4"/>
  <c r="GO25" i="4"/>
  <c r="GP25" i="4"/>
  <c r="GQ25" i="4"/>
  <c r="GR25" i="4"/>
  <c r="GS25" i="4"/>
  <c r="GT25" i="4"/>
  <c r="GU25" i="4"/>
  <c r="GV25" i="4"/>
  <c r="GW25" i="4"/>
  <c r="GX25" i="4"/>
  <c r="GY25" i="4"/>
  <c r="GZ25" i="4"/>
  <c r="HA25" i="4"/>
  <c r="HB25" i="4"/>
  <c r="HC25" i="4"/>
  <c r="HD25" i="4"/>
  <c r="HE25" i="4"/>
  <c r="HF25" i="4"/>
  <c r="HG25" i="4"/>
  <c r="HH25" i="4"/>
  <c r="HI25" i="4"/>
  <c r="HJ25" i="4"/>
  <c r="HK25" i="4"/>
  <c r="HL25" i="4"/>
  <c r="HM25" i="4"/>
  <c r="HN25" i="4"/>
  <c r="HO25" i="4"/>
  <c r="HP25" i="4"/>
  <c r="HQ25" i="4"/>
  <c r="HR25" i="4"/>
  <c r="HS25" i="4"/>
  <c r="HT25" i="4"/>
  <c r="HU25" i="4"/>
  <c r="HV25" i="4"/>
  <c r="HW25" i="4"/>
  <c r="HX25" i="4"/>
  <c r="HY25" i="4"/>
  <c r="HZ25" i="4"/>
  <c r="IA25" i="4"/>
  <c r="IB25" i="4"/>
  <c r="IC25" i="4"/>
  <c r="ID25" i="4"/>
  <c r="IE25" i="4"/>
  <c r="IF25" i="4"/>
  <c r="IG25" i="4"/>
  <c r="IH25" i="4"/>
  <c r="II25" i="4"/>
  <c r="IJ25" i="4"/>
  <c r="IK25" i="4"/>
  <c r="IL25" i="4"/>
  <c r="IM25" i="4"/>
  <c r="IN25" i="4"/>
  <c r="IO25" i="4"/>
  <c r="IP25" i="4"/>
  <c r="IQ25" i="4"/>
  <c r="IR25" i="4"/>
  <c r="IS25" i="4"/>
  <c r="IT25" i="4"/>
  <c r="IU25" i="4"/>
  <c r="IV25" i="4"/>
  <c r="IW25" i="4"/>
  <c r="IX25" i="4"/>
  <c r="IY25" i="4"/>
  <c r="IZ25" i="4"/>
  <c r="JA25" i="4"/>
  <c r="JB25" i="4"/>
  <c r="JC25" i="4"/>
  <c r="JD25" i="4"/>
  <c r="JE25" i="4"/>
  <c r="JF25" i="4"/>
  <c r="JG25" i="4"/>
  <c r="JH25" i="4"/>
  <c r="JI25" i="4"/>
  <c r="JJ25" i="4"/>
  <c r="JK25" i="4"/>
  <c r="JL25" i="4"/>
  <c r="JM25" i="4"/>
  <c r="JN25" i="4"/>
  <c r="JO25" i="4"/>
  <c r="JP25" i="4"/>
  <c r="JQ25" i="4"/>
  <c r="JR25" i="4"/>
  <c r="JS25" i="4"/>
  <c r="JT25" i="4"/>
  <c r="JU25" i="4"/>
  <c r="JV25" i="4"/>
  <c r="JW25" i="4"/>
  <c r="JX25" i="4"/>
  <c r="JY25" i="4"/>
  <c r="JZ25" i="4"/>
  <c r="KA25" i="4"/>
  <c r="KB25" i="4"/>
  <c r="KC25" i="4"/>
  <c r="KD25" i="4"/>
  <c r="KE25" i="4"/>
  <c r="KF25" i="4"/>
  <c r="KG25" i="4"/>
  <c r="KH25" i="4"/>
  <c r="KI25" i="4"/>
  <c r="KJ25" i="4"/>
  <c r="KK25" i="4"/>
  <c r="KL25" i="4"/>
  <c r="KM25" i="4"/>
  <c r="KN25" i="4"/>
  <c r="KO25" i="4"/>
  <c r="KP25" i="4"/>
  <c r="KQ25" i="4"/>
  <c r="KR25" i="4"/>
  <c r="KS25" i="4"/>
  <c r="KT25" i="4"/>
  <c r="KU25" i="4"/>
  <c r="KV25" i="4"/>
  <c r="KW25" i="4"/>
  <c r="KX25" i="4"/>
  <c r="KY25" i="4"/>
  <c r="KZ25" i="4"/>
  <c r="LA25" i="4"/>
  <c r="LB25" i="4"/>
  <c r="LC25" i="4"/>
  <c r="LD25" i="4"/>
  <c r="LE25" i="4"/>
  <c r="LF25" i="4"/>
  <c r="LG25" i="4"/>
  <c r="LH25" i="4"/>
  <c r="LI25" i="4"/>
  <c r="LJ25" i="4"/>
  <c r="LK25" i="4"/>
  <c r="LL25" i="4"/>
  <c r="LM25" i="4"/>
  <c r="LN25" i="4"/>
  <c r="LO25" i="4"/>
  <c r="LP25" i="4"/>
  <c r="LQ25" i="4"/>
  <c r="LR25" i="4"/>
  <c r="LS25" i="4"/>
  <c r="LT25" i="4"/>
  <c r="LU25" i="4"/>
  <c r="LV25" i="4"/>
  <c r="LW25" i="4"/>
  <c r="LX25" i="4"/>
  <c r="LY25" i="4"/>
  <c r="LZ25" i="4"/>
  <c r="MA25" i="4"/>
  <c r="MB25" i="4"/>
  <c r="MC25" i="4"/>
  <c r="MD25" i="4"/>
  <c r="ME25" i="4"/>
  <c r="MF25" i="4"/>
  <c r="MG25" i="4"/>
  <c r="MH25" i="4"/>
  <c r="MI25" i="4"/>
  <c r="MJ25" i="4"/>
  <c r="MK25" i="4"/>
  <c r="ML25" i="4"/>
  <c r="MM25" i="4"/>
  <c r="MN25" i="4"/>
  <c r="MO25" i="4"/>
  <c r="MP25" i="4"/>
  <c r="MQ25" i="4"/>
  <c r="MR25" i="4"/>
  <c r="MS25" i="4"/>
  <c r="MT25" i="4"/>
  <c r="MU25" i="4"/>
  <c r="MV25" i="4"/>
  <c r="MW25" i="4"/>
  <c r="MX25" i="4"/>
  <c r="MY25" i="4"/>
  <c r="MZ25" i="4"/>
  <c r="NA25" i="4"/>
  <c r="NB25" i="4"/>
  <c r="NC25" i="4"/>
  <c r="ND25" i="4"/>
  <c r="NE25" i="4"/>
  <c r="NF25" i="4"/>
  <c r="NG25" i="4"/>
  <c r="NH25" i="4"/>
  <c r="NI25" i="4"/>
  <c r="NJ25" i="4"/>
  <c r="NK25" i="4"/>
  <c r="NL25" i="4"/>
  <c r="NM25" i="4"/>
  <c r="NN25" i="4"/>
  <c r="NO25" i="4"/>
  <c r="NP25" i="4"/>
  <c r="NQ25" i="4"/>
  <c r="NR25" i="4"/>
  <c r="NS25" i="4"/>
  <c r="NT25" i="4"/>
  <c r="NU25" i="4"/>
  <c r="NV25" i="4"/>
  <c r="NW25" i="4"/>
  <c r="NX25" i="4"/>
  <c r="NY25" i="4"/>
  <c r="NZ25" i="4"/>
  <c r="OA25" i="4"/>
  <c r="OB25" i="4"/>
  <c r="OC25" i="4"/>
  <c r="OD25" i="4"/>
  <c r="OE25" i="4"/>
  <c r="OF25" i="4"/>
  <c r="OG25" i="4"/>
  <c r="OH25" i="4"/>
  <c r="OI25" i="4"/>
  <c r="OJ25" i="4"/>
  <c r="OK25" i="4"/>
  <c r="OL25" i="4"/>
  <c r="OM25" i="4"/>
  <c r="ON25" i="4"/>
  <c r="OO25" i="4"/>
  <c r="OP25" i="4"/>
  <c r="OQ25" i="4"/>
  <c r="OR25" i="4"/>
  <c r="OS25" i="4"/>
  <c r="OT25" i="4"/>
  <c r="OU25" i="4"/>
  <c r="OV25" i="4"/>
  <c r="OW25" i="4"/>
  <c r="OX25" i="4"/>
  <c r="OY25" i="4"/>
  <c r="OZ25" i="4"/>
  <c r="PA25" i="4"/>
  <c r="PB25" i="4"/>
  <c r="PC25" i="4"/>
  <c r="PD25" i="4"/>
  <c r="PE25" i="4"/>
  <c r="PF25" i="4"/>
  <c r="PG25" i="4"/>
  <c r="PH25" i="4"/>
  <c r="PI25" i="4"/>
  <c r="PJ25" i="4"/>
  <c r="PK25" i="4"/>
  <c r="PL25" i="4"/>
  <c r="PM25" i="4"/>
  <c r="PN25" i="4"/>
  <c r="PO25" i="4"/>
  <c r="PP25" i="4"/>
  <c r="PQ25" i="4"/>
  <c r="PR25" i="4"/>
  <c r="PS25" i="4"/>
  <c r="PT25" i="4"/>
  <c r="PU25" i="4"/>
  <c r="PV25" i="4"/>
  <c r="PW25" i="4"/>
  <c r="PX25" i="4"/>
  <c r="PY25" i="4"/>
  <c r="PZ25" i="4"/>
  <c r="QA25" i="4"/>
  <c r="QB25" i="4"/>
  <c r="QC25" i="4"/>
  <c r="QD25" i="4"/>
  <c r="QE25" i="4"/>
  <c r="QF25" i="4"/>
  <c r="QG25" i="4"/>
  <c r="QH25" i="4"/>
  <c r="QI25" i="4"/>
  <c r="QJ25" i="4"/>
  <c r="QK25" i="4"/>
  <c r="QL25" i="4"/>
  <c r="QM25" i="4"/>
  <c r="QN25" i="4"/>
  <c r="QO25" i="4"/>
  <c r="QP25" i="4"/>
  <c r="QQ25" i="4"/>
  <c r="QR25" i="4"/>
  <c r="QS25" i="4"/>
  <c r="QT25" i="4"/>
  <c r="QU25" i="4"/>
  <c r="QV25" i="4"/>
  <c r="QW25" i="4"/>
  <c r="QX25" i="4"/>
  <c r="QY25" i="4"/>
  <c r="QZ25" i="4"/>
  <c r="RA25" i="4"/>
  <c r="RB25" i="4"/>
  <c r="RC25" i="4"/>
  <c r="RD25" i="4"/>
  <c r="RE25" i="4"/>
  <c r="RF25" i="4"/>
  <c r="RG25" i="4"/>
  <c r="RH25" i="4"/>
  <c r="RI25" i="4"/>
  <c r="RJ25" i="4"/>
  <c r="RK25" i="4"/>
  <c r="RL25" i="4"/>
  <c r="RM25" i="4"/>
  <c r="RN25" i="4"/>
  <c r="RO25" i="4"/>
  <c r="RP25" i="4"/>
  <c r="RQ25" i="4"/>
  <c r="RR25" i="4"/>
  <c r="RS25" i="4"/>
  <c r="RT25" i="4"/>
  <c r="RU25" i="4"/>
  <c r="RV25" i="4"/>
  <c r="RW25" i="4"/>
  <c r="RX25" i="4"/>
  <c r="RY25" i="4"/>
  <c r="RZ25" i="4"/>
  <c r="SA25" i="4"/>
  <c r="SB25" i="4"/>
  <c r="SC25" i="4"/>
  <c r="SD25" i="4"/>
  <c r="SE25" i="4"/>
  <c r="SF25" i="4"/>
  <c r="SG25" i="4"/>
  <c r="SH25" i="4"/>
  <c r="SI25" i="4"/>
  <c r="SJ25" i="4"/>
  <c r="SK25" i="4"/>
  <c r="SL25" i="4"/>
  <c r="SM25" i="4"/>
  <c r="SN25" i="4"/>
  <c r="SO25" i="4"/>
  <c r="SP25" i="4"/>
  <c r="SQ25" i="4"/>
  <c r="SR25" i="4"/>
  <c r="SS25" i="4"/>
  <c r="ST25" i="4"/>
  <c r="SU25" i="4"/>
  <c r="SV25" i="4"/>
  <c r="SW25" i="4"/>
  <c r="SX25" i="4"/>
  <c r="SY25" i="4"/>
  <c r="SZ25" i="4"/>
  <c r="TA25" i="4"/>
  <c r="TB25" i="4"/>
  <c r="TC25" i="4"/>
  <c r="TD25" i="4"/>
  <c r="TE25" i="4"/>
  <c r="TF25" i="4"/>
  <c r="TG25" i="4"/>
  <c r="C25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D59" i="3"/>
  <c r="D61" i="3"/>
  <c r="D6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C40" i="3"/>
  <c r="E44" i="2" l="1"/>
  <c r="E45" i="2"/>
  <c r="E47" i="2"/>
  <c r="E48" i="2"/>
  <c r="E49" i="2"/>
  <c r="E51" i="2"/>
  <c r="E52" i="2"/>
  <c r="E56" i="2"/>
  <c r="E57" i="2"/>
  <c r="E60" i="2"/>
  <c r="E61" i="2"/>
  <c r="E43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C40" i="2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C39" i="5"/>
  <c r="Y39" i="5" l="1"/>
  <c r="Z39" i="5"/>
  <c r="AC39" i="5"/>
  <c r="AF39" i="5"/>
  <c r="AI39" i="5"/>
  <c r="AL39" i="5"/>
  <c r="AM39" i="5"/>
  <c r="AO39" i="5"/>
  <c r="AP39" i="5"/>
  <c r="AT39" i="5"/>
  <c r="AU39" i="5"/>
  <c r="AV39" i="5"/>
  <c r="AZ39" i="5"/>
  <c r="BA39" i="5"/>
  <c r="BD39" i="5"/>
  <c r="BE39" i="5"/>
  <c r="BI39" i="5"/>
  <c r="BJ39" i="5"/>
  <c r="BK39" i="5"/>
  <c r="BM39" i="5"/>
  <c r="BN39" i="5"/>
  <c r="BP39" i="5"/>
  <c r="BR39" i="5"/>
  <c r="BS39" i="5"/>
  <c r="BT39" i="5"/>
  <c r="BV39" i="5"/>
  <c r="BX39" i="5"/>
  <c r="BY39" i="5"/>
  <c r="CA39" i="5"/>
  <c r="CB39" i="5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T24" i="4"/>
  <c r="BU24" i="4"/>
  <c r="BV24" i="4"/>
  <c r="BW24" i="4"/>
  <c r="BX24" i="4"/>
  <c r="BY24" i="4"/>
  <c r="BZ24" i="4"/>
  <c r="CA24" i="4"/>
  <c r="CB24" i="4"/>
  <c r="CC24" i="4"/>
  <c r="CD24" i="4"/>
  <c r="CE24" i="4"/>
  <c r="CF24" i="4"/>
  <c r="CG24" i="4"/>
  <c r="CH24" i="4"/>
  <c r="CI24" i="4"/>
  <c r="CJ24" i="4"/>
  <c r="CK24" i="4"/>
  <c r="CL24" i="4"/>
  <c r="CM24" i="4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EH24" i="4"/>
  <c r="EI24" i="4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X24" i="4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N24" i="4"/>
  <c r="GO24" i="4"/>
  <c r="GP24" i="4"/>
  <c r="GQ24" i="4"/>
  <c r="GR24" i="4"/>
  <c r="GS24" i="4"/>
  <c r="GT24" i="4"/>
  <c r="GU24" i="4"/>
  <c r="GV24" i="4"/>
  <c r="GW24" i="4"/>
  <c r="GX24" i="4"/>
  <c r="GY24" i="4"/>
  <c r="GZ24" i="4"/>
  <c r="HA24" i="4"/>
  <c r="HB24" i="4"/>
  <c r="HC24" i="4"/>
  <c r="HD24" i="4"/>
  <c r="HE24" i="4"/>
  <c r="HF24" i="4"/>
  <c r="HG24" i="4"/>
  <c r="HH24" i="4"/>
  <c r="HI24" i="4"/>
  <c r="HJ24" i="4"/>
  <c r="HK24" i="4"/>
  <c r="HL24" i="4"/>
  <c r="HM24" i="4"/>
  <c r="HN24" i="4"/>
  <c r="HO24" i="4"/>
  <c r="HP24" i="4"/>
  <c r="HQ24" i="4"/>
  <c r="HR24" i="4"/>
  <c r="HS24" i="4"/>
  <c r="HT24" i="4"/>
  <c r="HU24" i="4"/>
  <c r="HV24" i="4"/>
  <c r="HW24" i="4"/>
  <c r="HX24" i="4"/>
  <c r="HY24" i="4"/>
  <c r="HZ24" i="4"/>
  <c r="IA24" i="4"/>
  <c r="IB24" i="4"/>
  <c r="IC24" i="4"/>
  <c r="ID24" i="4"/>
  <c r="IE24" i="4"/>
  <c r="IF24" i="4"/>
  <c r="IG24" i="4"/>
  <c r="IH24" i="4"/>
  <c r="II24" i="4"/>
  <c r="IJ24" i="4"/>
  <c r="IK24" i="4"/>
  <c r="IL24" i="4"/>
  <c r="IM24" i="4"/>
  <c r="IN24" i="4"/>
  <c r="IO24" i="4"/>
  <c r="IP24" i="4"/>
  <c r="IQ24" i="4"/>
  <c r="IR24" i="4"/>
  <c r="IS24" i="4"/>
  <c r="IT24" i="4"/>
  <c r="IU24" i="4"/>
  <c r="IV24" i="4"/>
  <c r="IW24" i="4"/>
  <c r="IX24" i="4"/>
  <c r="IY24" i="4"/>
  <c r="IZ24" i="4"/>
  <c r="JA24" i="4"/>
  <c r="JB24" i="4"/>
  <c r="JC24" i="4"/>
  <c r="JD24" i="4"/>
  <c r="JE24" i="4"/>
  <c r="JF24" i="4"/>
  <c r="JG24" i="4"/>
  <c r="JH24" i="4"/>
  <c r="JI24" i="4"/>
  <c r="JJ24" i="4"/>
  <c r="JK24" i="4"/>
  <c r="JL24" i="4"/>
  <c r="JM24" i="4"/>
  <c r="JN24" i="4"/>
  <c r="JO24" i="4"/>
  <c r="JP24" i="4"/>
  <c r="JQ24" i="4"/>
  <c r="JR24" i="4"/>
  <c r="JS24" i="4"/>
  <c r="JT24" i="4"/>
  <c r="JU24" i="4"/>
  <c r="JV24" i="4"/>
  <c r="JW24" i="4"/>
  <c r="JX24" i="4"/>
  <c r="JY24" i="4"/>
  <c r="JZ24" i="4"/>
  <c r="KA24" i="4"/>
  <c r="KB24" i="4"/>
  <c r="KC24" i="4"/>
  <c r="KD24" i="4"/>
  <c r="KE24" i="4"/>
  <c r="KF24" i="4"/>
  <c r="KG24" i="4"/>
  <c r="KH24" i="4"/>
  <c r="KI24" i="4"/>
  <c r="KJ24" i="4"/>
  <c r="KK24" i="4"/>
  <c r="KL24" i="4"/>
  <c r="KM24" i="4"/>
  <c r="KN24" i="4"/>
  <c r="KO24" i="4"/>
  <c r="KP24" i="4"/>
  <c r="KQ24" i="4"/>
  <c r="KR24" i="4"/>
  <c r="KS24" i="4"/>
  <c r="KT24" i="4"/>
  <c r="KU24" i="4"/>
  <c r="KV24" i="4"/>
  <c r="KW24" i="4"/>
  <c r="KX24" i="4"/>
  <c r="KY24" i="4"/>
  <c r="KZ24" i="4"/>
  <c r="LA24" i="4"/>
  <c r="LB24" i="4"/>
  <c r="LC24" i="4"/>
  <c r="LD24" i="4"/>
  <c r="LE24" i="4"/>
  <c r="LF24" i="4"/>
  <c r="LG24" i="4"/>
  <c r="LH24" i="4"/>
  <c r="LI24" i="4"/>
  <c r="LJ24" i="4"/>
  <c r="LK24" i="4"/>
  <c r="LL24" i="4"/>
  <c r="LM24" i="4"/>
  <c r="LN24" i="4"/>
  <c r="LO24" i="4"/>
  <c r="LP24" i="4"/>
  <c r="LQ24" i="4"/>
  <c r="LR24" i="4"/>
  <c r="LS24" i="4"/>
  <c r="LT24" i="4"/>
  <c r="LU24" i="4"/>
  <c r="LV24" i="4"/>
  <c r="LW24" i="4"/>
  <c r="LX24" i="4"/>
  <c r="LY24" i="4"/>
  <c r="LZ24" i="4"/>
  <c r="MA24" i="4"/>
  <c r="MB24" i="4"/>
  <c r="MC24" i="4"/>
  <c r="MD24" i="4"/>
  <c r="ME24" i="4"/>
  <c r="MF24" i="4"/>
  <c r="MG24" i="4"/>
  <c r="MH24" i="4"/>
  <c r="MI24" i="4"/>
  <c r="MJ24" i="4"/>
  <c r="MK24" i="4"/>
  <c r="ML24" i="4"/>
  <c r="MM24" i="4"/>
  <c r="MN24" i="4"/>
  <c r="MO24" i="4"/>
  <c r="MP24" i="4"/>
  <c r="MQ24" i="4"/>
  <c r="MR24" i="4"/>
  <c r="MS24" i="4"/>
  <c r="MT24" i="4"/>
  <c r="MU24" i="4"/>
  <c r="MV24" i="4"/>
  <c r="MW24" i="4"/>
  <c r="MX24" i="4"/>
  <c r="MY24" i="4"/>
  <c r="MZ24" i="4"/>
  <c r="NA24" i="4"/>
  <c r="NB24" i="4"/>
  <c r="NC24" i="4"/>
  <c r="ND24" i="4"/>
  <c r="NE24" i="4"/>
  <c r="NF24" i="4"/>
  <c r="NG24" i="4"/>
  <c r="NH24" i="4"/>
  <c r="NI24" i="4"/>
  <c r="NJ24" i="4"/>
  <c r="NK24" i="4"/>
  <c r="NL24" i="4"/>
  <c r="NM24" i="4"/>
  <c r="NN24" i="4"/>
  <c r="NO24" i="4"/>
  <c r="NP24" i="4"/>
  <c r="NQ24" i="4"/>
  <c r="NR24" i="4"/>
  <c r="NS24" i="4"/>
  <c r="NT24" i="4"/>
  <c r="NU24" i="4"/>
  <c r="NV24" i="4"/>
  <c r="NW24" i="4"/>
  <c r="NX24" i="4"/>
  <c r="NY24" i="4"/>
  <c r="NZ24" i="4"/>
  <c r="OA24" i="4"/>
  <c r="OB24" i="4"/>
  <c r="OC24" i="4"/>
  <c r="OD24" i="4"/>
  <c r="OE24" i="4"/>
  <c r="OF24" i="4"/>
  <c r="OG24" i="4"/>
  <c r="OH24" i="4"/>
  <c r="OI24" i="4"/>
  <c r="OJ24" i="4"/>
  <c r="OK24" i="4"/>
  <c r="OL24" i="4"/>
  <c r="OM24" i="4"/>
  <c r="ON24" i="4"/>
  <c r="OO24" i="4"/>
  <c r="OP24" i="4"/>
  <c r="OQ24" i="4"/>
  <c r="OR24" i="4"/>
  <c r="OS24" i="4"/>
  <c r="OT24" i="4"/>
  <c r="OU24" i="4"/>
  <c r="OV24" i="4"/>
  <c r="OW24" i="4"/>
  <c r="OX24" i="4"/>
  <c r="OY24" i="4"/>
  <c r="OZ24" i="4"/>
  <c r="PA24" i="4"/>
  <c r="PB24" i="4"/>
  <c r="PC24" i="4"/>
  <c r="PD24" i="4"/>
  <c r="PE24" i="4"/>
  <c r="PF24" i="4"/>
  <c r="PG24" i="4"/>
  <c r="PH24" i="4"/>
  <c r="PI24" i="4"/>
  <c r="PJ24" i="4"/>
  <c r="PK24" i="4"/>
  <c r="PL24" i="4"/>
  <c r="PM24" i="4"/>
  <c r="PN24" i="4"/>
  <c r="PO24" i="4"/>
  <c r="PP24" i="4"/>
  <c r="PQ24" i="4"/>
  <c r="PR24" i="4"/>
  <c r="PS24" i="4"/>
  <c r="PT24" i="4"/>
  <c r="PU24" i="4"/>
  <c r="PV24" i="4"/>
  <c r="PW24" i="4"/>
  <c r="PX24" i="4"/>
  <c r="PY24" i="4"/>
  <c r="PZ24" i="4"/>
  <c r="QA24" i="4"/>
  <c r="QB24" i="4"/>
  <c r="QC24" i="4"/>
  <c r="QD24" i="4"/>
  <c r="QE24" i="4"/>
  <c r="QF24" i="4"/>
  <c r="QG24" i="4"/>
  <c r="QH24" i="4"/>
  <c r="QI24" i="4"/>
  <c r="QJ24" i="4"/>
  <c r="QK24" i="4"/>
  <c r="QL24" i="4"/>
  <c r="QM24" i="4"/>
  <c r="QN24" i="4"/>
  <c r="QO24" i="4"/>
  <c r="QP24" i="4"/>
  <c r="QQ24" i="4"/>
  <c r="QR24" i="4"/>
  <c r="QS24" i="4"/>
  <c r="QT24" i="4"/>
  <c r="QU24" i="4"/>
  <c r="QV24" i="4"/>
  <c r="QW24" i="4"/>
  <c r="QX24" i="4"/>
  <c r="QY24" i="4"/>
  <c r="QZ24" i="4"/>
  <c r="RA24" i="4"/>
  <c r="RB24" i="4"/>
  <c r="RC24" i="4"/>
  <c r="RD24" i="4"/>
  <c r="RE24" i="4"/>
  <c r="RF24" i="4"/>
  <c r="RG24" i="4"/>
  <c r="RH24" i="4"/>
  <c r="RI24" i="4"/>
  <c r="RJ24" i="4"/>
  <c r="RK24" i="4"/>
  <c r="RL24" i="4"/>
  <c r="RM24" i="4"/>
  <c r="RN24" i="4"/>
  <c r="RO24" i="4"/>
  <c r="RP24" i="4"/>
  <c r="RQ24" i="4"/>
  <c r="RR24" i="4"/>
  <c r="RS24" i="4"/>
  <c r="RT24" i="4"/>
  <c r="RU24" i="4"/>
  <c r="RV24" i="4"/>
  <c r="RW24" i="4"/>
  <c r="RX24" i="4"/>
  <c r="RY24" i="4"/>
  <c r="RZ24" i="4"/>
  <c r="SA24" i="4"/>
  <c r="SB24" i="4"/>
  <c r="SC24" i="4"/>
  <c r="SD24" i="4"/>
  <c r="SE24" i="4"/>
  <c r="SF24" i="4"/>
  <c r="SG24" i="4"/>
  <c r="SH24" i="4"/>
  <c r="SI24" i="4"/>
  <c r="SJ24" i="4"/>
  <c r="SK24" i="4"/>
  <c r="SL24" i="4"/>
  <c r="SM24" i="4"/>
  <c r="SN24" i="4"/>
  <c r="SO24" i="4"/>
  <c r="SP24" i="4"/>
  <c r="SQ24" i="4"/>
  <c r="SR24" i="4"/>
  <c r="SS24" i="4"/>
  <c r="ST24" i="4"/>
  <c r="SU24" i="4"/>
  <c r="SV24" i="4"/>
  <c r="SW24" i="4"/>
  <c r="SX24" i="4"/>
  <c r="SY24" i="4"/>
  <c r="SZ24" i="4"/>
  <c r="TA24" i="4"/>
  <c r="TB24" i="4"/>
  <c r="TC24" i="4"/>
  <c r="TD24" i="4"/>
  <c r="TE24" i="4"/>
  <c r="TF24" i="4"/>
  <c r="TG24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C39" i="3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D39" i="2"/>
  <c r="E39" i="2"/>
  <c r="F39" i="2"/>
  <c r="C39" i="2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3" l="1"/>
  <c r="D28" i="4"/>
  <c r="D45" i="3"/>
  <c r="D30" i="4"/>
  <c r="D44" i="3"/>
  <c r="D29" i="4"/>
  <c r="D45" i="5"/>
  <c r="D43" i="5"/>
  <c r="D44" i="5"/>
  <c r="D37" i="4"/>
  <c r="D56" i="5"/>
  <c r="D53" i="5"/>
  <c r="D49" i="5"/>
  <c r="D60" i="5"/>
  <c r="D55" i="5"/>
  <c r="D52" i="5"/>
  <c r="D48" i="5"/>
  <c r="D59" i="5"/>
  <c r="D51" i="5"/>
  <c r="D47" i="5"/>
  <c r="D61" i="5"/>
  <c r="D57" i="5"/>
  <c r="D42" i="4"/>
  <c r="D41" i="4"/>
  <c r="D45" i="4"/>
  <c r="D46" i="4"/>
  <c r="D38" i="4"/>
  <c r="D32" i="4"/>
  <c r="D44" i="4"/>
  <c r="D36" i="4"/>
  <c r="D34" i="4"/>
  <c r="D40" i="4"/>
  <c r="D33" i="4"/>
  <c r="D48" i="3"/>
  <c r="D53" i="3"/>
  <c r="D57" i="3"/>
  <c r="D52" i="3"/>
  <c r="D47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<sst xmlns="http://schemas.openxmlformats.org/spreadsheetml/2006/main" count="3813" uniqueCount="3185">
  <si>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</si>
  <si>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</si>
  <si>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</si>
  <si>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</si>
  <si>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</si>
  <si>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</si>
  <si>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</si>
  <si>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</si>
  <si>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</si>
  <si>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</si>
  <si>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</si>
  <si>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</si>
  <si>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</si>
  <si>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</si>
  <si>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</si>
  <si>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</si>
  <si>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</si>
  <si>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</si>
  <si>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</si>
  <si>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</si>
  <si>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</si>
  <si>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</si>
  <si>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</si>
  <si>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</si>
  <si>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</si>
  <si>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</si>
  <si>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</si>
  <si>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</si>
  <si>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</si>
  <si>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</si>
  <si>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</si>
  <si>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</si>
  <si>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</si>
  <si>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</si>
  <si>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</si>
  <si>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</si>
  <si>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</si>
  <si>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</si>
  <si>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</si>
  <si>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</si>
  <si>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</si>
  <si>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</si>
  <si>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</si>
  <si>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</si>
  <si>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</si>
  <si>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</si>
  <si>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</si>
  <si>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</si>
  <si>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</si>
  <si>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</si>
  <si>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</si>
  <si>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</si>
  <si>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</si>
  <si>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</si>
  <si>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</si>
  <si>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</si>
  <si>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</si>
  <si>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</si>
  <si>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</si>
  <si>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</si>
  <si>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</si>
  <si>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</si>
  <si>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</si>
  <si>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</si>
  <si>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</si>
  <si>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</si>
  <si>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</si>
  <si>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</si>
  <si>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</si>
  <si>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</si>
  <si>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</si>
  <si>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</si>
  <si>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</si>
  <si>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</si>
  <si>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</si>
  <si>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</si>
  <si>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</si>
  <si>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</si>
  <si>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</si>
  <si>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</si>
  <si>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</si>
  <si>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</si>
  <si>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</si>
  <si>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</si>
  <si>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</si>
  <si>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</si>
  <si>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</si>
  <si>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</si>
  <si>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</si>
  <si>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</si>
  <si>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</si>
  <si>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</si>
  <si>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</si>
  <si>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</si>
  <si>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</si>
  <si>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</si>
  <si>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</si>
  <si>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</si>
  <si>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</si>
  <si>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</si>
  <si>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</si>
  <si>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</si>
  <si>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</si>
  <si>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</si>
  <si>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</si>
  <si>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</si>
  <si>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</si>
  <si>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</si>
  <si>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</si>
  <si>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</si>
  <si>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</si>
  <si>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</si>
  <si>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</si>
  <si>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</si>
  <si>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</si>
  <si>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</si>
  <si>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</si>
  <si>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</si>
  <si>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</si>
  <si>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</si>
  <si>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</si>
  <si>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</si>
  <si>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</si>
  <si>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</si>
  <si>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</si>
  <si>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</si>
  <si>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</si>
  <si>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</si>
  <si>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</si>
  <si>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</si>
  <si>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</si>
  <si>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</si>
  <si>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</si>
  <si>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</si>
  <si>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</si>
  <si>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</si>
  <si>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</si>
  <si>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</si>
  <si>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</si>
  <si>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</si>
  <si>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</si>
  <si>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</si>
  <si>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</si>
  <si>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</si>
  <si>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</si>
  <si>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</si>
  <si>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</si>
  <si>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</si>
  <si>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</si>
  <si>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</si>
  <si>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</si>
  <si>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</si>
  <si>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</si>
  <si>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</si>
  <si>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</si>
  <si>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</si>
  <si>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</si>
  <si>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</si>
  <si>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</si>
  <si>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</si>
  <si>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</si>
  <si>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</si>
  <si>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</si>
  <si>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</si>
  <si>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</si>
  <si>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</si>
  <si>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</si>
  <si>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</si>
  <si>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</si>
  <si>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</si>
  <si>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</si>
  <si>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</si>
  <si>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</si>
  <si>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</si>
  <si>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</si>
  <si>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</si>
  <si>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</si>
  <si>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</si>
  <si>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</si>
  <si>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</si>
  <si>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</si>
  <si>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</si>
  <si>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</si>
  <si>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</si>
  <si>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</si>
  <si>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</si>
  <si>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</si>
  <si>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</si>
  <si>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</si>
  <si>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</si>
  <si>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</si>
  <si>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</si>
  <si>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</si>
  <si>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</si>
  <si>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</si>
  <si>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</si>
  <si>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</si>
  <si>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</si>
  <si>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</si>
  <si>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</si>
  <si>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</si>
  <si>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</si>
  <si>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</si>
  <si>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</si>
  <si>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</si>
  <si>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</si>
  <si>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</si>
  <si>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</si>
  <si>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</si>
  <si>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</si>
  <si>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</si>
  <si>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</si>
  <si>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</si>
  <si>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</si>
  <si>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</si>
  <si>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</si>
  <si>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</si>
  <si>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</si>
  <si>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</si>
  <si>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</si>
  <si>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</si>
  <si>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</si>
  <si>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</si>
  <si>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</si>
  <si>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</si>
  <si>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</si>
  <si>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</si>
  <si>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</si>
  <si>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</si>
  <si>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</si>
  <si>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</si>
  <si>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</si>
  <si>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</si>
  <si>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</si>
  <si>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</si>
  <si>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</si>
  <si>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</si>
  <si>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</si>
  <si>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</si>
  <si>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</si>
  <si>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</si>
  <si>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</si>
  <si>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</si>
  <si>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</si>
  <si>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</si>
  <si>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</si>
  <si>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</si>
  <si>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</si>
  <si>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</si>
  <si>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</si>
  <si>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</si>
  <si>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</si>
  <si>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</si>
  <si>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</si>
  <si>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</si>
  <si>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</si>
  <si>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</si>
  <si>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</si>
  <si>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</si>
  <si>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</si>
  <si>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</si>
  <si>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</si>
  <si>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</si>
  <si>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</si>
  <si>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</si>
  <si>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</si>
  <si>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</si>
  <si>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</si>
  <si>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</si>
  <si>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</si>
  <si>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</si>
  <si>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</si>
  <si>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</si>
  <si>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</si>
  <si>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</si>
  <si>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</si>
  <si>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</si>
  <si>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</si>
  <si>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</si>
  <si>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</si>
  <si>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</si>
  <si>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</si>
  <si>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</si>
  <si>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</si>
  <si>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</si>
  <si>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</si>
  <si>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</si>
  <si>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</si>
  <si>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</si>
  <si>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</si>
  <si>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</si>
  <si>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</si>
  <si>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</si>
  <si>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</si>
  <si>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</si>
  <si>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</si>
  <si>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</si>
  <si>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</si>
  <si>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</si>
  <si>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</si>
  <si>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</si>
  <si>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</si>
  <si>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</si>
  <si>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</si>
  <si>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</si>
  <si>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</si>
  <si>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</si>
  <si>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</si>
  <si>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</si>
  <si>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</si>
  <si>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</si>
  <si>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</si>
  <si>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</si>
  <si>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</si>
  <si>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</si>
  <si>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</si>
  <si>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</si>
  <si>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</si>
  <si>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</si>
  <si>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</si>
  <si>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</si>
  <si>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</si>
  <si>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</si>
  <si>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</si>
  <si>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</si>
  <si>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</si>
  <si>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</si>
  <si>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</si>
  <si>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</si>
  <si>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</si>
  <si>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</si>
  <si>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</si>
  <si>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</si>
  <si>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</si>
  <si>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</si>
  <si>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</si>
  <si>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</si>
  <si>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</si>
  <si>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</si>
  <si>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</si>
  <si>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</si>
  <si>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</si>
  <si>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</si>
  <si>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</si>
  <si>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</si>
  <si>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</si>
  <si>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</si>
  <si>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</si>
  <si>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</si>
  <si>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</si>
  <si>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</si>
  <si>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</si>
  <si>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</si>
  <si>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</si>
  <si>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</si>
  <si>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</si>
  <si>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</si>
  <si>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</si>
  <si>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</si>
  <si>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</si>
  <si>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</si>
  <si>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</si>
  <si>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</si>
  <si>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</si>
  <si>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</si>
  <si>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</si>
  <si>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</si>
  <si>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</si>
  <si>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</si>
  <si>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</si>
  <si>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</si>
  <si>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</si>
  <si>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</si>
  <si>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</si>
  <si>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</si>
  <si>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</si>
  <si>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</si>
  <si>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</si>
  <si>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</si>
  <si>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</si>
  <si>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</si>
  <si>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</si>
  <si>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</si>
  <si>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</si>
  <si>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</si>
  <si>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</si>
  <si>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</si>
  <si>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</si>
  <si>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</si>
  <si>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</si>
  <si>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</si>
  <si>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</si>
  <si>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</si>
  <si>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</si>
  <si>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</si>
  <si>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</si>
  <si>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</si>
  <si>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</si>
  <si>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</si>
  <si>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</si>
  <si>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</si>
  <si>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</si>
  <si>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</si>
  <si>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</si>
  <si>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</si>
  <si>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</si>
  <si>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</si>
  <si>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</si>
  <si>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</si>
  <si>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</si>
  <si>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</si>
  <si>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</si>
  <si>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</si>
  <si>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</si>
  <si>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</si>
  <si>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</si>
  <si>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</si>
  <si>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</si>
  <si>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</si>
  <si>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</si>
  <si>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</si>
  <si>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</si>
  <si>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</si>
  <si>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</si>
  <si>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</si>
  <si>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</si>
  <si>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</si>
  <si>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</si>
  <si>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</si>
  <si>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</si>
  <si>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</si>
  <si>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</si>
  <si>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</si>
  <si>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</si>
  <si>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</si>
  <si>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</si>
  <si>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</si>
  <si>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</si>
  <si>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</si>
  <si>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</si>
  <si>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</si>
  <si>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</si>
  <si>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</si>
  <si>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</si>
  <si>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</si>
  <si>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</si>
  <si>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</si>
  <si>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</si>
  <si>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</si>
  <si>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</si>
  <si>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</si>
  <si>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</si>
  <si>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</si>
  <si>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</si>
  <si>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</si>
  <si>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</si>
  <si>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</si>
  <si>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</si>
  <si>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</si>
  <si>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</si>
  <si>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</si>
  <si>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</si>
  <si>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</si>
  <si>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</si>
  <si>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</si>
  <si>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</si>
  <si>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</si>
  <si>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</si>
  <si>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</si>
  <si>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</si>
  <si>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</si>
  <si>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</si>
  <si>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</si>
  <si>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</si>
  <si>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</si>
  <si>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</si>
  <si>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</si>
  <si>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</si>
  <si>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</si>
  <si>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</si>
  <si>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</si>
  <si>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</si>
  <si>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</si>
  <si>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</si>
  <si>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</si>
  <si>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</si>
  <si>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</si>
  <si>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</si>
  <si>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</si>
  <si>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</si>
  <si>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</si>
  <si>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</si>
  <si>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</si>
  <si>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</si>
  <si>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</si>
  <si>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</si>
  <si>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</si>
  <si>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</si>
  <si>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</si>
  <si>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</si>
  <si>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</si>
  <si>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</si>
  <si>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</si>
  <si>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</si>
  <si>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</si>
  <si>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</si>
  <si>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</si>
  <si>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</si>
  <si>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</si>
  <si>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</si>
  <si>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</si>
  <si>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</si>
  <si>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</si>
  <si>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</si>
  <si>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</si>
  <si>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</si>
  <si>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</si>
  <si>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</si>
  <si>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</si>
  <si>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</si>
  <si>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</si>
  <si>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</si>
  <si>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</si>
  <si>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</si>
  <si>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</si>
  <si>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</si>
  <si>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</si>
  <si>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</si>
  <si>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</si>
  <si>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</si>
  <si>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</si>
  <si>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</si>
  <si>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</si>
  <si>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</si>
  <si>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</si>
  <si>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</si>
  <si>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</si>
  <si>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</si>
  <si>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</si>
  <si>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</si>
  <si>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</si>
  <si>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</si>
  <si>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</si>
  <si>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</si>
  <si>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</si>
  <si>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</si>
  <si>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</si>
  <si>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</si>
  <si>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</si>
  <si>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</si>
  <si>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</si>
  <si>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</si>
  <si>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</si>
  <si>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</si>
  <si>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</si>
  <si>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</si>
  <si>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</si>
  <si>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</si>
  <si>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</si>
  <si>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</si>
  <si>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</si>
  <si>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</si>
  <si>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</si>
  <si>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</si>
  <si>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</si>
  <si>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</si>
  <si>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</si>
  <si>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</si>
  <si>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</si>
  <si>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</si>
  <si>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</si>
  <si>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</si>
  <si>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</si>
  <si>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</si>
  <si>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</si>
  <si>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</si>
  <si>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</si>
  <si>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</si>
  <si>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</si>
  <si>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</si>
  <si>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</si>
  <si>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</si>
  <si>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</si>
  <si>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</si>
  <si>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</si>
  <si>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</si>
  <si>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</si>
  <si>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</si>
  <si>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</si>
  <si>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</si>
  <si>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</si>
  <si>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</si>
  <si>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</si>
  <si>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</si>
  <si>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</si>
  <si>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</si>
  <si>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</si>
  <si>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</si>
  <si>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</si>
  <si>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</si>
  <si>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</si>
  <si>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</si>
  <si>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</si>
  <si>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</si>
  <si>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</si>
  <si>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</si>
  <si>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</si>
  <si>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</si>
  <si>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</si>
  <si>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</si>
  <si>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</si>
  <si>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</si>
  <si>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</si>
  <si>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</si>
  <si>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</si>
  <si>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</si>
  <si>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</si>
  <si>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</si>
  <si>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</si>
  <si>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</si>
  <si>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</si>
  <si>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</si>
  <si>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</si>
  <si>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</si>
  <si>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</si>
  <si>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</si>
  <si>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</si>
  <si>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</si>
  <si>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</si>
  <si>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</si>
  <si>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</si>
  <si>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</si>
  <si>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</si>
  <si>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</si>
  <si>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</si>
  <si>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</si>
  <si>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</si>
  <si>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</si>
  <si>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</si>
  <si>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</si>
  <si>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</si>
  <si>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</si>
  <si>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</si>
  <si>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</si>
  <si>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</si>
  <si>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</si>
  <si>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</si>
  <si>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</si>
  <si>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</si>
  <si>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</si>
  <si>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</si>
  <si>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</si>
  <si>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</si>
  <si>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</si>
  <si>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</si>
  <si>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</si>
  <si>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</si>
  <si>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</si>
  <si>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</si>
  <si>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</si>
  <si>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</si>
  <si>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</si>
  <si>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</si>
  <si>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</si>
  <si>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</si>
  <si>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</si>
  <si>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</si>
  <si>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</si>
  <si>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</si>
  <si>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</si>
  <si>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</si>
  <si>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</si>
  <si>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</si>
  <si>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</si>
  <si>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</si>
  <si>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</si>
  <si>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</si>
  <si>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</si>
  <si>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</si>
  <si>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</si>
  <si>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</si>
  <si>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</si>
  <si>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</si>
  <si>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</si>
  <si>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</si>
  <si>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</si>
  <si>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</si>
  <si>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</si>
  <si>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</si>
  <si>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</si>
  <si>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</si>
  <si>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</si>
  <si>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</si>
  <si>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</si>
  <si>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</si>
  <si>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</si>
  <si>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</si>
  <si>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</si>
  <si>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</si>
  <si>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</si>
  <si>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</si>
  <si>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</si>
  <si>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</si>
  <si>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</si>
  <si>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</si>
  <si>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</si>
  <si>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</si>
  <si>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</si>
  <si>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</si>
  <si>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</si>
  <si>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</si>
  <si>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</si>
  <si>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</si>
  <si>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</si>
  <si>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</si>
  <si>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</si>
  <si>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</si>
  <si>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</si>
  <si>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</si>
  <si>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</si>
  <si>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</si>
  <si>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</si>
  <si>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</si>
  <si>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</si>
  <si>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</si>
  <si>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</si>
  <si>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</si>
  <si>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</si>
  <si>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</si>
  <si>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</si>
  <si>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</si>
  <si>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</si>
  <si>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</si>
  <si>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</si>
  <si>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</si>
  <si>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</si>
  <si>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</si>
  <si>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</si>
  <si>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</si>
  <si>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</si>
  <si>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</si>
  <si>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</si>
  <si>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</si>
  <si>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</si>
  <si>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</si>
  <si>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</si>
  <si>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</si>
  <si>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</si>
  <si>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</si>
  <si>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</si>
  <si>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</si>
  <si>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</si>
  <si>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</si>
  <si>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</si>
  <si>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</si>
  <si>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</si>
  <si>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</si>
  <si>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</si>
  <si>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</si>
  <si>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</si>
  <si>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</si>
  <si>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</si>
  <si>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</si>
  <si>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</si>
  <si>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</si>
  <si>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</si>
  <si>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</si>
  <si>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</si>
  <si>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</si>
  <si>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</si>
  <si>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</si>
  <si>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</si>
  <si>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</si>
  <si>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</si>
  <si>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</si>
  <si>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</si>
  <si>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</si>
  <si>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</si>
  <si>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</si>
  <si>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</si>
  <si>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</si>
  <si>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</si>
  <si>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</si>
  <si>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</si>
  <si>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</si>
  <si>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</si>
  <si>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</si>
  <si>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</si>
  <si>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</si>
  <si>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</si>
  <si>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</si>
  <si>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</si>
  <si>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</si>
  <si>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</si>
  <si>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</si>
  <si>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</si>
  <si>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</si>
  <si>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</si>
  <si>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</si>
  <si>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</si>
  <si>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</si>
  <si>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</si>
  <si>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</si>
  <si>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</si>
  <si>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</si>
  <si>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</si>
  <si>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</si>
  <si>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</si>
  <si>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</si>
  <si>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</si>
  <si>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</si>
  <si>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</si>
  <si>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</si>
  <si>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</si>
  <si>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</si>
  <si>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</si>
  <si>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</si>
  <si>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</si>
  <si>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</si>
  <si>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</si>
  <si>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</si>
  <si>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</si>
  <si>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</si>
  <si>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</si>
  <si>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</si>
  <si>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</si>
  <si>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</si>
  <si>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</si>
  <si>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</si>
  <si>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</si>
  <si>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</si>
  <si>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</si>
  <si>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</si>
  <si>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</si>
  <si>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</si>
  <si>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</si>
  <si>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</si>
  <si>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</si>
  <si>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</si>
  <si>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</si>
  <si>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</si>
  <si>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</si>
  <si>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</si>
  <si>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</si>
  <si>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</si>
  <si>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</si>
  <si>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</si>
  <si>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</si>
  <si>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</si>
  <si>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</si>
  <si>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</si>
  <si>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</si>
  <si>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</si>
  <si>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</si>
  <si>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</si>
  <si>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</si>
  <si>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</si>
  <si>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</si>
  <si>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</si>
  <si>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</si>
  <si>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</si>
  <si>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</si>
  <si>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</si>
  <si>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</si>
  <si>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</si>
  <si>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</si>
  <si>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</si>
  <si>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</si>
  <si>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</si>
  <si>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</si>
  <si>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</si>
  <si>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</si>
  <si>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</si>
  <si>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</si>
  <si>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</si>
  <si>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</si>
  <si>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</si>
  <si>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</si>
  <si>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</si>
  <si>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</si>
  <si>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</si>
  <si>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</si>
  <si>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</si>
  <si>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</si>
  <si>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</si>
  <si>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</si>
  <si>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</si>
  <si>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</si>
  <si>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</si>
  <si>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</si>
  <si>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</si>
  <si>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</si>
  <si>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</si>
  <si>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</si>
  <si>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</si>
  <si>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</si>
  <si>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</si>
  <si>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</si>
  <si>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</si>
  <si>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</si>
  <si>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</si>
  <si>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</si>
  <si>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</si>
  <si>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</si>
  <si>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</si>
  <si>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</si>
  <si>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</si>
  <si>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</si>
  <si>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</si>
  <si>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</si>
  <si>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</si>
  <si>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</si>
  <si>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</si>
  <si>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</si>
  <si>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</si>
  <si>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</si>
  <si>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</si>
  <si>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</si>
  <si>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</si>
  <si>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</si>
  <si>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</si>
  <si>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</si>
  <si>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</si>
  <si>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</si>
  <si>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</si>
  <si>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</si>
  <si>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</si>
  <si>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</si>
  <si>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</si>
  <si>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</si>
  <si>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</si>
  <si>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</si>
  <si>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</si>
  <si>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</si>
  <si>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</si>
  <si>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</si>
  <si>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</si>
  <si>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</si>
  <si>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</si>
  <si>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</si>
  <si>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</si>
  <si>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</si>
  <si>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</si>
  <si>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</si>
  <si>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</si>
  <si>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</si>
  <si>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</si>
  <si>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</si>
  <si>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</si>
  <si>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</si>
  <si>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</si>
  <si>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</si>
  <si>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</si>
  <si>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</si>
  <si>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</si>
  <si>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</si>
  <si>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</si>
  <si>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</si>
  <si>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</si>
  <si>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</si>
  <si>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</si>
  <si>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</si>
  <si>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</si>
  <si>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</si>
  <si>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</si>
  <si>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</si>
  <si>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</si>
  <si>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</si>
  <si>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</si>
  <si>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</si>
  <si>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</si>
  <si>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</si>
  <si>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</si>
  <si>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</si>
  <si>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</si>
  <si>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</si>
  <si>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</si>
  <si>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</si>
  <si>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</si>
  <si>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</si>
  <si>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</si>
  <si>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</si>
  <si>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</si>
  <si>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</si>
  <si>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</si>
  <si>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</si>
  <si>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</si>
  <si>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</si>
  <si>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</si>
  <si>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</si>
  <si>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</si>
  <si>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</si>
  <si>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</si>
  <si>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</si>
  <si>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</si>
  <si>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</si>
  <si>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</si>
  <si>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</si>
  <si>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</si>
  <si>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</si>
  <si>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</si>
  <si>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</si>
  <si>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</si>
  <si>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</si>
  <si>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</si>
  <si>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</si>
  <si>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</si>
  <si>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</si>
  <si>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</si>
  <si>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</si>
  <si>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</si>
  <si>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</si>
  <si>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</si>
  <si>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</si>
  <si>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</si>
  <si>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</si>
  <si>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</si>
  <si>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</si>
  <si>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</si>
  <si>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</si>
  <si>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</si>
  <si>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</si>
  <si>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</si>
  <si>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</si>
  <si>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</si>
  <si>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</si>
  <si>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</si>
  <si>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</si>
  <si>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</si>
  <si>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</si>
  <si>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</si>
  <si>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</si>
  <si>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</si>
  <si>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</si>
  <si>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</si>
  <si>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</si>
  <si>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</si>
  <si>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</si>
  <si>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</si>
  <si>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</si>
  <si>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</si>
  <si>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</si>
  <si>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</si>
  <si>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</si>
  <si>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</si>
  <si>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</si>
  <si>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</si>
  <si>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</si>
  <si>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</si>
  <si>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</si>
  <si>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</si>
  <si>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</si>
  <si>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</si>
  <si>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</si>
  <si>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</si>
  <si>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</si>
  <si>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</si>
  <si>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</si>
  <si>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</si>
  <si>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</si>
  <si>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</si>
  <si>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</si>
  <si>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</si>
  <si>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</si>
  <si>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</si>
  <si>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</si>
  <si>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</si>
  <si>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</si>
  <si>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</si>
  <si>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</si>
  <si>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</si>
  <si>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</si>
  <si>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</si>
  <si>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</si>
  <si>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</si>
  <si>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</si>
  <si>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</si>
  <si>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</si>
  <si>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</si>
  <si>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</si>
  <si>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</si>
  <si>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</si>
  <si>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</si>
  <si>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</si>
  <si>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</si>
  <si>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</si>
  <si>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</si>
  <si>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</si>
  <si>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</si>
  <si>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</si>
  <si>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</si>
  <si>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</si>
  <si>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</si>
  <si>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</si>
  <si>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</si>
  <si>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</si>
  <si>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</si>
  <si>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</si>
  <si>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</si>
  <si>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</si>
  <si>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</si>
  <si>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</si>
  <si>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</si>
  <si>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</si>
  <si>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</si>
  <si>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</si>
  <si>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</si>
  <si>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</si>
  <si>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</si>
  <si>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</si>
  <si>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</si>
  <si>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</si>
  <si>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</si>
  <si>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</si>
  <si>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</si>
  <si>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</si>
  <si>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</si>
  <si>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</si>
  <si>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</si>
  <si>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</si>
  <si>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</si>
  <si>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</si>
  <si>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</si>
  <si>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</si>
  <si>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</si>
  <si>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</si>
  <si>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</si>
  <si>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</si>
  <si>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</si>
  <si>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</si>
  <si>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</si>
  <si>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</si>
  <si>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</si>
  <si>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</si>
  <si>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</si>
  <si>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</si>
  <si>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</si>
  <si>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</si>
  <si>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</si>
  <si>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</si>
  <si>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</si>
  <si>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</si>
  <si>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</si>
  <si>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</si>
  <si>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</si>
  <si>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</si>
  <si>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</si>
  <si>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</si>
  <si>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</si>
  <si>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</si>
  <si>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</si>
  <si>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</si>
  <si>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</si>
  <si>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</si>
  <si>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</si>
  <si>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</si>
  <si>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</si>
  <si>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</si>
  <si>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</si>
  <si>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</si>
  <si>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</si>
  <si>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</si>
  <si>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</si>
  <si>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</si>
  <si>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</si>
  <si>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</si>
  <si>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</si>
  <si>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</si>
  <si>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</si>
  <si>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</si>
  <si>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</si>
  <si>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</si>
  <si>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</si>
  <si>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</si>
  <si>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</si>
  <si>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</si>
  <si>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</si>
  <si>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</si>
  <si>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</si>
  <si>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</si>
  <si>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</si>
  <si>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</si>
  <si>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</si>
  <si>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</si>
  <si>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</si>
  <si>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</si>
  <si>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</si>
  <si>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</si>
  <si>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</si>
  <si>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</si>
  <si>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</si>
  <si>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</si>
  <si>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</si>
  <si>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</si>
  <si>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</si>
  <si>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</si>
  <si>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</si>
  <si>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</si>
  <si>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</si>
  <si>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</si>
  <si>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</si>
  <si>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</si>
  <si>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</si>
  <si>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</si>
  <si>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</si>
  <si>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</si>
  <si>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</si>
  <si>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</si>
  <si>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</si>
  <si>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</si>
  <si>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</si>
  <si>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</si>
  <si>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</si>
  <si>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</si>
  <si>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</si>
  <si>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</si>
  <si>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</si>
  <si>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</si>
  <si>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</si>
  <si>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</si>
  <si>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</si>
  <si>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</si>
  <si>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</si>
  <si>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</si>
  <si>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</si>
  <si>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</si>
  <si>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</si>
  <si>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</si>
  <si>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</si>
  <si>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</si>
  <si>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</si>
  <si>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</si>
  <si>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</si>
  <si>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</si>
  <si>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</si>
  <si>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</si>
  <si>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</si>
  <si>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</si>
  <si>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</si>
  <si>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</si>
  <si>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</si>
  <si>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</si>
  <si>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</si>
  <si>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</si>
  <si>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</si>
  <si>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</si>
  <si>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</si>
  <si>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</si>
  <si>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</si>
  <si>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</si>
  <si>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</si>
  <si>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</si>
  <si>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</si>
  <si>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</si>
  <si>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</si>
  <si>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</si>
  <si>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</si>
  <si>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</si>
  <si>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</si>
  <si>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</si>
  <si>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</si>
  <si>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</si>
  <si>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</si>
  <si>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</si>
  <si>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</si>
  <si>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</si>
  <si>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</si>
  <si>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</si>
  <si>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</si>
  <si>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</si>
  <si>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</si>
  <si>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</si>
  <si>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</si>
  <si>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</si>
  <si>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</si>
  <si>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</si>
  <si>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</si>
  <si>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</si>
  <si>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</si>
  <si>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</si>
  <si>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</si>
  <si>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</si>
  <si>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</si>
  <si>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</si>
  <si>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</si>
  <si>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</si>
  <si>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</si>
  <si>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</si>
  <si>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</si>
  <si>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</si>
  <si>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</si>
  <si>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</si>
  <si>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</si>
  <si>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</si>
  <si>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</si>
  <si>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</si>
  <si>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</si>
  <si>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</si>
  <si>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</si>
  <si>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</si>
  <si>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</si>
  <si>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</si>
  <si>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</si>
  <si>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</si>
  <si>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</si>
  <si>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</si>
  <si>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</si>
  <si>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</si>
  <si>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</si>
  <si>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</si>
  <si>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</si>
  <si>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</si>
  <si>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</si>
  <si>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</si>
  <si>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</si>
  <si>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</si>
  <si>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</si>
  <si>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</si>
  <si>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</si>
  <si>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</si>
  <si>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</si>
  <si>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</si>
  <si>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</si>
  <si>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</si>
  <si>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</si>
  <si>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</si>
  <si>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</si>
  <si>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</si>
  <si>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</si>
  <si>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</si>
  <si>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</si>
  <si>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</si>
  <si>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</si>
  <si>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</si>
  <si>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</si>
  <si>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</si>
  <si>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</si>
  <si>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</si>
  <si>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</si>
  <si>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</si>
  <si>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</si>
  <si>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</si>
  <si>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</si>
  <si>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</si>
  <si>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</si>
  <si>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</si>
  <si>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</si>
  <si>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</si>
  <si>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</si>
  <si>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</si>
  <si>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</si>
  <si>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</si>
  <si>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</si>
  <si>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</si>
  <si>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</si>
  <si>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</si>
  <si>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</si>
  <si>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</si>
  <si>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</si>
  <si>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</si>
  <si>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</si>
  <si>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</si>
  <si>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</si>
  <si>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</si>
  <si>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</si>
  <si>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</si>
  <si>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</si>
  <si>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</si>
  <si>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</si>
  <si>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</si>
  <si>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</si>
  <si>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</si>
  <si>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</si>
  <si>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</si>
  <si>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</si>
  <si>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</si>
  <si>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</si>
  <si>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</si>
  <si>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</si>
  <si>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</si>
  <si>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</si>
  <si>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</si>
  <si>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</si>
  <si>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</si>
  <si>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</si>
  <si>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</si>
  <si>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</si>
  <si>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</si>
  <si>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</si>
  <si>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</si>
  <si>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</si>
  <si>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</si>
  <si>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</si>
  <si>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</si>
  <si>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</si>
  <si>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</si>
  <si>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</si>
  <si>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</si>
  <si>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</si>
  <si>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</si>
  <si>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</si>
  <si>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</si>
  <si>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</si>
  <si>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</si>
  <si>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</si>
  <si>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</si>
  <si>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</si>
  <si>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</si>
  <si>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</si>
  <si>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</si>
  <si>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</si>
  <si>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</si>
  <si>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</si>
  <si>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</si>
  <si>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</si>
  <si>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</si>
  <si>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</si>
  <si>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</si>
  <si>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</si>
  <si>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</si>
  <si>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</si>
  <si>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</si>
  <si>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</si>
  <si>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</si>
  <si>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</si>
  <si>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</si>
  <si>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</si>
  <si>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</si>
  <si>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</si>
  <si>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</si>
  <si>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</si>
  <si>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</si>
  <si>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</si>
  <si>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</si>
  <si>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</si>
  <si>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</si>
  <si>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</si>
  <si>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</si>
  <si>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</si>
  <si>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</si>
  <si>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</si>
  <si>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</si>
  <si>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</si>
  <si>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</si>
  <si>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</si>
  <si>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</si>
  <si>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</si>
  <si>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</si>
  <si>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</si>
  <si>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</si>
  <si>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</si>
  <si>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</si>
  <si>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</si>
  <si>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</si>
  <si>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</si>
  <si>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</si>
  <si>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</si>
  <si>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</si>
  <si>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</si>
  <si>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</si>
  <si>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</si>
  <si>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</si>
  <si>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</si>
  <si>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</si>
  <si>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</si>
  <si>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</si>
  <si>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</si>
  <si>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</si>
  <si>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</si>
  <si>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</si>
  <si>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</si>
  <si>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</si>
  <si>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</si>
  <si>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</si>
  <si>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</si>
  <si>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</si>
  <si>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</si>
  <si>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</si>
  <si>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</si>
  <si>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</si>
  <si>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</si>
  <si>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</si>
  <si>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</si>
  <si>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</si>
  <si>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</si>
  <si>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</si>
  <si>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</si>
  <si>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</si>
  <si>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</si>
  <si>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</si>
  <si>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</si>
  <si>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</si>
  <si>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</si>
  <si>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</si>
  <si>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</si>
  <si>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</si>
  <si>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</si>
  <si>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</si>
  <si>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</si>
  <si>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</si>
  <si>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</si>
  <si>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</si>
  <si>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</si>
  <si>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</si>
  <si>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</si>
  <si>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</si>
  <si>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</si>
  <si>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</si>
  <si>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</si>
  <si>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</si>
  <si>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</si>
  <si>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</si>
  <si>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</si>
  <si>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</si>
  <si>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</si>
  <si>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</si>
  <si>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</si>
  <si>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</si>
  <si>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</si>
  <si>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</si>
  <si>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</si>
  <si>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</si>
  <si>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</si>
  <si>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</si>
  <si>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</si>
  <si>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</si>
  <si>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</si>
  <si>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</si>
  <si>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</si>
  <si>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</si>
  <si>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</si>
  <si>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</si>
  <si>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</si>
  <si>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</si>
  <si>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</si>
  <si>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</si>
  <si>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</si>
  <si>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</si>
  <si>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</si>
  <si>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</si>
  <si>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</si>
  <si>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</si>
  <si>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</si>
  <si>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</si>
  <si>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</si>
  <si>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</si>
  <si>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</si>
  <si>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</si>
  <si>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</si>
  <si>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</si>
  <si>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</si>
  <si>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</si>
  <si>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</si>
  <si>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</si>
  <si>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</si>
  <si>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</si>
  <si>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</si>
  <si>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</si>
  <si>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</si>
  <si>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</si>
  <si>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</si>
  <si>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</si>
  <si>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</si>
  <si>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</si>
  <si>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</si>
  <si>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</si>
  <si>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</si>
  <si>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</si>
  <si>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</si>
  <si>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</si>
  <si>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</si>
  <si>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</si>
  <si>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</si>
  <si>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</si>
  <si>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</si>
  <si>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</si>
  <si>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</si>
  <si>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</si>
  <si>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</si>
  <si>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</si>
  <si>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</si>
  <si>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</si>
  <si>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</si>
  <si>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</si>
  <si>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</si>
  <si>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</si>
  <si>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</si>
  <si>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</si>
  <si>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</si>
  <si>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</si>
  <si>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</si>
  <si>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</si>
  <si>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</si>
  <si>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</si>
  <si>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</si>
  <si>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</si>
  <si>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</si>
  <si>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</si>
  <si>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</si>
  <si>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</si>
  <si>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</si>
  <si>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</si>
  <si>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</si>
  <si>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</si>
  <si>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</si>
  <si>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</si>
  <si>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</si>
  <si>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</si>
  <si>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</si>
  <si>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</si>
  <si>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</si>
  <si>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</si>
  <si>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</si>
  <si>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</si>
  <si>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</si>
  <si>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</si>
  <si>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</si>
  <si>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</si>
  <si>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</si>
  <si>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</si>
  <si>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</si>
  <si>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</si>
  <si>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</si>
  <si>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</si>
  <si>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</si>
  <si>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</si>
  <si>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</si>
  <si>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</si>
  <si>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</si>
  <si>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</si>
  <si>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</si>
  <si>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</si>
  <si>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</si>
  <si>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</si>
  <si>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</si>
  <si>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</si>
  <si>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</si>
  <si>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</si>
  <si>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</si>
  <si>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</si>
  <si>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</si>
  <si>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</si>
  <si>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</si>
  <si>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</si>
  <si>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</si>
  <si>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</si>
  <si>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</si>
  <si>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</si>
  <si>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</si>
  <si>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</si>
  <si>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</si>
  <si>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</si>
  <si>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</si>
  <si>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</si>
  <si>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</si>
  <si>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</si>
  <si>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</si>
  <si>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</si>
  <si>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</si>
  <si>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</si>
  <si>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</si>
  <si>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</si>
  <si>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</si>
  <si>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</si>
  <si>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</si>
  <si>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</si>
  <si>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</si>
  <si>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</si>
  <si>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</si>
  <si>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</si>
  <si>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</si>
  <si>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</si>
  <si>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</si>
  <si>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</si>
  <si>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</si>
  <si>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</si>
  <si>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</si>
  <si>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</si>
  <si>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</si>
  <si>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</si>
  <si>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</si>
  <si>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</si>
  <si>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</si>
  <si>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</si>
  <si>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</si>
  <si>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</si>
  <si>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</si>
  <si>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</si>
  <si>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</si>
  <si>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</si>
  <si>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</si>
  <si>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</si>
  <si>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</si>
  <si>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</si>
  <si>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</si>
  <si>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</si>
  <si>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</si>
  <si>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</si>
  <si>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</si>
  <si>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</si>
  <si>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</si>
  <si>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</si>
  <si>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</si>
  <si>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</si>
  <si>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</si>
  <si>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</si>
  <si>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</si>
  <si>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</si>
  <si>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</si>
  <si>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</si>
  <si>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</si>
  <si>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</si>
  <si>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</si>
  <si>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</si>
  <si>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</si>
  <si>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</si>
  <si>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</si>
  <si>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</si>
  <si>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</si>
  <si>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</si>
  <si>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</si>
  <si>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</si>
  <si>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</si>
  <si>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</si>
  <si>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</si>
  <si>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</si>
  <si>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</si>
  <si>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</si>
  <si>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</si>
  <si>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</si>
  <si>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</si>
  <si>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</si>
  <si>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</si>
  <si>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</si>
  <si>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</si>
  <si>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</si>
  <si>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</si>
  <si>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</si>
  <si>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</si>
  <si>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</si>
  <si>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</si>
  <si>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</si>
  <si>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</si>
  <si>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</si>
  <si>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</si>
  <si>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</si>
  <si>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</si>
  <si>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</si>
  <si>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</si>
  <si>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</si>
  <si>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</si>
  <si>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</si>
  <si>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</si>
  <si>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</si>
  <si>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</si>
  <si>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</si>
  <si>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</si>
  <si>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</si>
  <si>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</si>
  <si>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</si>
  <si>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</si>
  <si>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</si>
  <si>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</si>
  <si>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</si>
  <si>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</si>
  <si>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</si>
  <si>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</si>
  <si>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</si>
  <si>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</si>
  <si>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</si>
  <si>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</si>
  <si>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</si>
  <si>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</si>
  <si>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</si>
  <si>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</si>
  <si>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</si>
  <si>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</si>
  <si>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</si>
  <si>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</si>
  <si>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</si>
  <si>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</si>
  <si>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</si>
  <si>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</si>
  <si>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</si>
  <si>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</si>
  <si>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</si>
  <si>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</si>
  <si>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</si>
  <si>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</si>
  <si>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</si>
  <si>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</si>
  <si>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</si>
  <si>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</si>
  <si>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</si>
  <si>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</si>
  <si>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</si>
  <si>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</si>
  <si>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</si>
  <si>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</si>
  <si>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</si>
  <si>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</si>
  <si>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</si>
  <si>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</si>
  <si>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</si>
  <si>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</si>
  <si>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</si>
  <si>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</si>
  <si>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</si>
  <si>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</si>
  <si>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</si>
  <si>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</si>
  <si>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</si>
  <si>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</si>
  <si>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</si>
  <si>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</si>
  <si>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</si>
  <si>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</si>
  <si>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</si>
  <si>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</si>
  <si>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</si>
  <si>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</si>
  <si>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</si>
  <si>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</si>
  <si>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</si>
  <si>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</si>
  <si>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</si>
  <si>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</si>
  <si>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</si>
  <si>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</si>
  <si>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</si>
  <si>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</si>
  <si>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</si>
  <si>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</si>
  <si>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</si>
  <si>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</si>
  <si>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</si>
  <si>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</si>
  <si>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</si>
  <si>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</si>
  <si>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</si>
  <si>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</si>
  <si>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</si>
  <si>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</si>
  <si>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</si>
  <si>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</si>
  <si>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</si>
  <si>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</si>
  <si>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</si>
  <si>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</si>
  <si>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</si>
  <si>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</si>
  <si>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</si>
  <si>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</si>
  <si>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</si>
  <si>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</si>
  <si>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</si>
  <si>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</si>
  <si>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</si>
  <si>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</si>
  <si>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</si>
  <si>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</si>
  <si>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</si>
  <si>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</si>
  <si>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</si>
  <si>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</si>
  <si>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</si>
  <si>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</si>
  <si>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</si>
  <si>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</si>
  <si>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</si>
  <si>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</si>
  <si>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</si>
  <si>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</si>
  <si>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</si>
  <si>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</si>
  <si>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</si>
  <si>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</si>
  <si>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</si>
  <si>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</si>
  <si>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</si>
  <si>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</si>
  <si>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</si>
  <si>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</si>
  <si>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</si>
  <si>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</si>
  <si>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</si>
  <si>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</si>
  <si>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</si>
  <si>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</si>
  <si>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</si>
  <si>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</si>
  <si>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</si>
  <si>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</si>
  <si>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</si>
  <si>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</si>
  <si>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</si>
  <si>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</si>
  <si>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</si>
  <si>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</si>
  <si>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</si>
  <si>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</si>
  <si>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</si>
  <si>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</si>
  <si>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</si>
  <si>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</si>
  <si>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</si>
  <si>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</si>
  <si>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</si>
  <si>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</si>
  <si>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</si>
  <si>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</si>
  <si>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</si>
  <si>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</si>
  <si>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</si>
  <si>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</si>
  <si>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</si>
  <si>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</si>
  <si>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</si>
  <si>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</si>
  <si>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</si>
  <si>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</si>
  <si>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</si>
  <si>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</si>
  <si>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</si>
  <si>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</si>
  <si>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</si>
  <si>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</si>
  <si>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</si>
  <si>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</si>
  <si>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</si>
  <si>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</si>
  <si>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</si>
  <si>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</si>
  <si>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</si>
  <si>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</si>
  <si>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</si>
  <si>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</si>
  <si>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</si>
  <si>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</si>
  <si>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</si>
  <si>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</si>
  <si>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</si>
  <si>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</si>
  <si>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</si>
  <si>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</si>
  <si>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</si>
  <si>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</si>
  <si>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</si>
  <si>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</si>
  <si>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</si>
  <si>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</si>
  <si>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</si>
  <si>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</si>
  <si>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</si>
  <si>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</si>
  <si>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</si>
  <si>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</si>
  <si>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</si>
  <si>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</si>
  <si>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</si>
  <si>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</si>
  <si>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</si>
  <si>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</si>
  <si>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</si>
  <si>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</si>
  <si>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</si>
  <si>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</si>
  <si>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</si>
  <si>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</si>
  <si>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</si>
  <si>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</si>
  <si>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</si>
  <si>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</si>
  <si>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</si>
  <si>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</si>
  <si>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</si>
  <si>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</si>
  <si>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</si>
  <si>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</si>
  <si>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</si>
  <si>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</si>
  <si>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</si>
  <si>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</si>
  <si>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</si>
  <si>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</si>
  <si>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</si>
  <si>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</si>
  <si>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</si>
  <si>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</si>
  <si>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</si>
  <si>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</si>
  <si>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</si>
  <si>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</si>
  <si>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</si>
  <si>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</si>
  <si>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</si>
  <si>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</si>
  <si>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</si>
  <si>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</si>
  <si>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</si>
  <si>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</si>
  <si>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</si>
  <si>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</si>
  <si>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</si>
  <si>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</si>
  <si>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</si>
  <si>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</si>
  <si>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</si>
  <si>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</si>
  <si>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</si>
  <si>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</si>
  <si>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</si>
  <si>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</si>
  <si>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</si>
  <si>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</si>
  <si>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</si>
  <si>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</si>
  <si>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</si>
  <si>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</si>
  <si>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</si>
  <si>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</si>
  <si>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</si>
  <si>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</si>
  <si>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</si>
  <si>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</si>
  <si>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</si>
  <si>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</si>
  <si>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</si>
  <si>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</si>
  <si>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</si>
  <si>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</si>
  <si>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</si>
  <si>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</si>
  <si>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</si>
  <si>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</si>
  <si>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</si>
  <si>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</si>
  <si>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</si>
  <si>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</si>
  <si>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</si>
  <si>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</si>
  <si>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</si>
  <si>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</si>
  <si>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</si>
  <si>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</si>
  <si>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</si>
  <si>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</si>
  <si>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</si>
  <si>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</si>
  <si>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</si>
  <si>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</si>
  <si>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</si>
  <si>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</si>
  <si>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</si>
  <si>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</si>
  <si>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</si>
  <si>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</si>
  <si>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</si>
  <si>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</si>
  <si>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</si>
  <si>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</si>
  <si>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</si>
  <si>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</si>
  <si>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</si>
  <si>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</si>
  <si>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</si>
  <si>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</si>
  <si>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</si>
  <si>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</si>
  <si>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</si>
  <si>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</si>
  <si>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</si>
  <si>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</si>
  <si>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</si>
  <si>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</si>
  <si>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</si>
  <si>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</si>
  <si>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</si>
  <si>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</si>
  <si>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</si>
  <si>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</si>
  <si>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</si>
  <si>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</si>
  <si>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</si>
  <si>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</si>
  <si>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</si>
  <si>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</si>
  <si>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</si>
  <si>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</si>
  <si>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</si>
  <si>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</si>
  <si>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</si>
  <si>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</si>
  <si>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</si>
  <si>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</si>
  <si>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</si>
  <si>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</si>
  <si>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</si>
  <si>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</si>
  <si>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</si>
  <si>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</si>
  <si>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</si>
  <si>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</si>
  <si>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</si>
  <si>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</si>
  <si>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</si>
  <si>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</si>
  <si>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</si>
  <si>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</si>
  <si>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</si>
  <si>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</si>
  <si>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</si>
  <si>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</si>
  <si>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</si>
  <si>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</si>
  <si>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</si>
  <si>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</si>
  <si>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</si>
  <si>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</si>
  <si>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</si>
  <si>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</si>
  <si>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</si>
  <si>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</si>
  <si>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</si>
  <si>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</si>
  <si>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</si>
  <si>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</si>
  <si>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</si>
  <si>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</si>
  <si>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</si>
  <si>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</si>
  <si>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</si>
  <si>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</si>
  <si>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</si>
  <si>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</si>
  <si>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</si>
  <si>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</si>
  <si>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</si>
  <si>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</si>
  <si>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</si>
  <si>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</si>
  <si>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</si>
  <si>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</si>
  <si>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</si>
  <si>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</si>
  <si>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</si>
  <si>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</si>
  <si>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</si>
  <si>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</si>
  <si>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</si>
  <si>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</si>
  <si>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</si>
  <si>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</si>
  <si>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</si>
  <si>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</si>
  <si>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</si>
  <si>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</si>
  <si>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</si>
  <si>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</si>
  <si>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</si>
  <si>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</si>
  <si>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</si>
  <si>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</si>
  <si>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</si>
  <si>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</si>
  <si>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</si>
  <si>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</si>
  <si>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</si>
  <si>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</si>
  <si>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</si>
  <si>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</si>
  <si>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</si>
  <si>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</si>
  <si>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</si>
  <si>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</si>
  <si>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</si>
  <si>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</si>
  <si>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</si>
  <si>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</si>
  <si>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</si>
  <si>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</si>
  <si>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</si>
  <si>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</si>
  <si>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</si>
  <si>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</si>
  <si>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</si>
  <si>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</si>
  <si>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</si>
  <si>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</si>
  <si>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</si>
  <si>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</si>
  <si>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</si>
  <si>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</si>
  <si>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</si>
  <si>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</si>
  <si>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</si>
  <si>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</si>
  <si>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</si>
  <si>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</si>
  <si>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</si>
  <si>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</si>
  <si>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</si>
  <si>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</si>
  <si>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</si>
  <si>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</si>
  <si>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</si>
  <si>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</si>
  <si>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</si>
  <si>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</si>
  <si>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</si>
  <si>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</si>
  <si>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</si>
  <si>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</si>
  <si>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</si>
  <si>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</si>
  <si>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</si>
  <si>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</si>
  <si>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</si>
  <si>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</si>
  <si>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</si>
  <si>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</si>
  <si>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</si>
  <si>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</si>
  <si>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</si>
  <si>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</si>
  <si>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</si>
  <si>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</si>
  <si>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</si>
  <si>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</si>
  <si>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</si>
  <si>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</si>
  <si>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</si>
  <si>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</si>
  <si>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</si>
  <si>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</si>
  <si>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</si>
  <si>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</si>
  <si>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</si>
  <si>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</si>
  <si>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</si>
  <si>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</si>
  <si>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</si>
  <si>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</si>
  <si>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</si>
  <si>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</si>
  <si>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</si>
  <si>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</si>
  <si>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</si>
  <si>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</si>
  <si>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</si>
  <si>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</si>
  <si>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</si>
  <si>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</si>
  <si>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</si>
  <si>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</si>
  <si>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</si>
  <si>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</si>
  <si>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</si>
  <si>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</si>
  <si>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</si>
  <si>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</si>
  <si>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</si>
  <si>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</si>
  <si>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</si>
  <si>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</si>
  <si>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</si>
  <si>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</si>
  <si>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</si>
  <si>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</si>
  <si>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</si>
  <si>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</si>
  <si>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</si>
  <si>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</si>
  <si>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</si>
  <si>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</si>
  <si>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</si>
  <si>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</si>
  <si>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</si>
  <si>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</si>
  <si>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</si>
  <si>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</si>
  <si>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</si>
  <si>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</si>
  <si>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</si>
  <si>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</si>
  <si>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</si>
  <si>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</si>
  <si>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</si>
  <si>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</si>
  <si>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</si>
  <si>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</si>
  <si>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</si>
  <si>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</si>
  <si>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</si>
  <si>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</si>
  <si>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</si>
  <si>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</si>
  <si>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</si>
  <si>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</si>
  <si>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</si>
  <si>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</si>
  <si>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</si>
  <si>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</si>
  <si>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</si>
  <si>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</si>
  <si>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</si>
  <si>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</si>
  <si>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</si>
  <si>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</si>
  <si>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</si>
  <si>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</si>
  <si>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</si>
  <si>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</si>
  <si>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</si>
  <si>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</si>
  <si>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</si>
  <si>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</si>
  <si>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</si>
  <si>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</si>
  <si>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</si>
  <si>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</si>
  <si>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</si>
  <si>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</si>
  <si>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</si>
  <si>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</si>
  <si>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</si>
  <si>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</si>
  <si>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</si>
  <si>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</si>
  <si>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</si>
  <si>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</si>
  <si>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</si>
  <si>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</si>
  <si>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</si>
  <si>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</si>
  <si>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</si>
  <si>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</si>
  <si>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</si>
  <si>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</si>
  <si>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</si>
  <si>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</si>
  <si>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</si>
  <si>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</si>
  <si>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</si>
  <si>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</si>
  <si>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</si>
  <si>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</si>
  <si>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</si>
  <si>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</si>
  <si>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</si>
  <si>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</si>
  <si>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</si>
  <si>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</si>
  <si>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</si>
  <si>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</si>
  <si>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</si>
  <si>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</si>
  <si>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</si>
  <si>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</si>
  <si>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</si>
  <si>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</si>
  <si>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</si>
  <si>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</si>
  <si>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</si>
  <si>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</si>
  <si>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</si>
  <si>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</si>
  <si>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</si>
  <si>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</si>
  <si>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</si>
  <si>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</si>
  <si>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</si>
  <si>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</si>
  <si>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</si>
  <si>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</si>
  <si>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</si>
  <si>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</si>
  <si>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</si>
  <si>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</si>
  <si>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</si>
  <si>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</si>
  <si>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</si>
  <si>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</si>
  <si>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</si>
  <si>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</si>
  <si>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</si>
  <si>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</si>
  <si>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</si>
  <si>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</si>
  <si>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</si>
  <si>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</si>
  <si>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</si>
  <si>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</si>
  <si>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</si>
  <si>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</si>
  <si>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</si>
  <si>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</si>
  <si>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</si>
  <si>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</si>
  <si>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</si>
  <si>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</si>
  <si>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</si>
  <si>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</si>
  <si>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</si>
  <si>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</si>
  <si>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</si>
  <si>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</si>
  <si>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</si>
  <si>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</si>
  <si>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</si>
  <si>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</si>
  <si>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</si>
  <si>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</si>
  <si>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</si>
  <si>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</si>
  <si>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</si>
  <si>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</si>
  <si>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</si>
  <si>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</si>
  <si>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</si>
  <si>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</si>
  <si>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</si>
  <si>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</si>
  <si>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</si>
  <si>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</si>
  <si>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</si>
  <si>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</si>
  <si>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</si>
  <si>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</si>
  <si>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</si>
  <si>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</si>
  <si>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</si>
  <si>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</si>
  <si>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</si>
  <si>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</si>
  <si>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</si>
  <si>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</si>
  <si>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</si>
  <si>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</si>
  <si>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</si>
  <si>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</si>
  <si>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</si>
  <si>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</si>
  <si>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</si>
  <si>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</si>
  <si>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</si>
  <si>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</si>
  <si>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</si>
  <si>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</si>
  <si>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</si>
  <si>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</si>
  <si>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</si>
  <si>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</si>
  <si>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</si>
  <si>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</si>
  <si>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</si>
  <si>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</si>
  <si>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</si>
  <si>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</si>
  <si>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</si>
  <si>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</si>
  <si>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</si>
  <si>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</si>
  <si>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</si>
  <si>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</si>
  <si>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</si>
  <si>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</si>
  <si>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</si>
  <si>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</si>
  <si>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</si>
  <si>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</si>
  <si>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</si>
  <si>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</si>
  <si>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</si>
  <si>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</si>
  <si>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</si>
  <si>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</si>
  <si>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</si>
  <si>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</si>
  <si>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</si>
  <si>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</si>
  <si>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</si>
  <si>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</si>
  <si>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</si>
  <si>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</si>
  <si>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</si>
  <si>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</si>
  <si>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</si>
  <si>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</si>
  <si>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</si>
  <si>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</si>
  <si>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</si>
  <si>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</si>
  <si>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</si>
  <si>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</si>
  <si>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</si>
  <si>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</si>
  <si>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</si>
  <si>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</si>
  <si>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</si>
  <si>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</si>
  <si>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</si>
  <si>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</si>
  <si>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</si>
  <si>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</si>
  <si>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</si>
  <si>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</si>
  <si>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</si>
  <si>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</si>
  <si>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</si>
  <si>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</si>
  <si>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</si>
  <si>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</si>
  <si>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</si>
  <si>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</si>
  <si>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</si>
  <si>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</si>
  <si>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</si>
  <si>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</si>
  <si>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</si>
  <si>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</si>
  <si>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</si>
  <si>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</si>
  <si>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</si>
  <si>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</si>
  <si>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</si>
  <si>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</si>
  <si>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</si>
  <si>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</si>
  <si>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</si>
  <si>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</si>
  <si>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</si>
  <si>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</si>
  <si>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</si>
  <si>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</si>
  <si>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</si>
  <si>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</si>
  <si>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</si>
  <si>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</si>
  <si>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</si>
  <si>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</si>
  <si>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</si>
  <si>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</si>
  <si>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</si>
  <si>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</si>
  <si>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</si>
  <si>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</si>
  <si>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</si>
  <si>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</si>
  <si>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</si>
  <si>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</si>
  <si>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</si>
  <si>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</si>
  <si>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</si>
  <si>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</si>
  <si>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</si>
  <si>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</si>
  <si>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</si>
  <si>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</si>
  <si>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</si>
  <si>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</si>
  <si>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</si>
  <si>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</si>
  <si>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</si>
  <si>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</si>
  <si>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</si>
  <si>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</si>
  <si>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</si>
  <si>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</si>
  <si>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</si>
  <si>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</si>
  <si>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</si>
  <si>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</si>
  <si>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</si>
  <si>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</si>
  <si>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</si>
  <si>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</si>
  <si>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</si>
  <si>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</si>
  <si>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</si>
  <si>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</si>
  <si>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</si>
  <si>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</si>
  <si>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</si>
  <si>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</si>
  <si>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</si>
  <si>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</si>
  <si>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</si>
  <si>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</si>
  <si>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</si>
  <si>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</si>
  <si>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</si>
  <si>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</si>
  <si>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</si>
  <si>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</si>
  <si>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</si>
  <si>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</si>
  <si>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</si>
  <si>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</si>
  <si>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</si>
  <si>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</si>
  <si>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</si>
  <si>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</si>
  <si>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</si>
  <si>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</si>
  <si>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</si>
  <si>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</si>
  <si>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</si>
  <si>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</si>
  <si>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</si>
  <si>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</si>
  <si>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</si>
  <si>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</si>
  <si>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</si>
  <si>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</si>
  <si>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</si>
  <si>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</si>
  <si>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</si>
  <si>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</si>
  <si>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</si>
  <si>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</si>
  <si>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</si>
  <si>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</si>
  <si>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</si>
  <si>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</si>
  <si>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</si>
  <si>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</si>
  <si>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</si>
  <si>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</si>
  <si>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</si>
  <si>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</si>
  <si>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</si>
  <si>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</si>
  <si>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</si>
  <si>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</si>
  <si>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</si>
  <si>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</si>
  <si>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</si>
  <si>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</si>
  <si>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</si>
  <si>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</si>
  <si>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</si>
  <si>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</si>
  <si>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</si>
  <si>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</si>
  <si>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</si>
  <si>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</si>
  <si>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</si>
  <si>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</si>
  <si>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</si>
  <si>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</si>
  <si>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</si>
  <si>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</si>
  <si>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</si>
  <si>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</si>
  <si>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</si>
  <si>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</si>
  <si>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</si>
  <si>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</si>
  <si>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</si>
  <si>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</si>
  <si>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</si>
  <si>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</si>
  <si>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</si>
  <si>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</si>
  <si>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</si>
  <si>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</si>
  <si>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</si>
  <si>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</si>
  <si>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</si>
  <si>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</si>
  <si>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</si>
  <si>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</si>
  <si>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</si>
  <si>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</si>
  <si>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</si>
  <si>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</si>
  <si>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</si>
  <si>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</si>
  <si>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</si>
  <si>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</si>
  <si>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</si>
  <si>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</si>
  <si>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</si>
  <si>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</si>
  <si>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</si>
  <si>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</si>
  <si>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</si>
  <si>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</si>
  <si>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</si>
  <si>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</si>
  <si>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</si>
  <si>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</si>
  <si>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</si>
  <si>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</si>
  <si>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</si>
  <si>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</si>
  <si>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</si>
  <si>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</si>
  <si>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</si>
  <si>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</si>
  <si>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</si>
  <si>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</si>
  <si>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</si>
  <si>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</si>
  <si>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</si>
  <si>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</si>
  <si>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</si>
  <si>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</si>
  <si>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</si>
  <si>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</si>
  <si>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</si>
  <si>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</si>
  <si>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</si>
  <si>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</si>
  <si>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</si>
  <si>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</si>
  <si>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</si>
  <si>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</si>
  <si>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</si>
  <si>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</si>
  <si>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</si>
  <si>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</si>
  <si>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</si>
  <si>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</si>
  <si>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</si>
  <si>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</si>
  <si>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</si>
  <si>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</si>
  <si>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</si>
  <si>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</si>
  <si>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</si>
  <si>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</si>
  <si>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</si>
  <si>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</si>
  <si>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</si>
  <si>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</si>
  <si>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</si>
  <si>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</si>
  <si>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</si>
  <si>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</si>
  <si>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</si>
  <si>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</si>
  <si>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</si>
  <si>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</si>
  <si>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</si>
  <si>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</si>
  <si>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</si>
  <si>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</si>
  <si>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</si>
  <si>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</si>
  <si>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</si>
  <si>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</si>
  <si>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</si>
  <si>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</si>
  <si>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</si>
  <si>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</si>
  <si>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</si>
  <si>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</si>
  <si>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</si>
  <si>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</si>
  <si>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</si>
  <si>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</si>
  <si>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</si>
  <si>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</si>
  <si>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</si>
  <si>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</si>
  <si>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</si>
  <si>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</si>
  <si>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</si>
  <si>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</si>
  <si>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</si>
  <si>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</si>
  <si>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</si>
  <si>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</si>
  <si>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</si>
  <si>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</si>
  <si>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</si>
  <si>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</si>
  <si>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</si>
  <si>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</si>
  <si>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</si>
  <si>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</si>
  <si>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</si>
  <si>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</si>
  <si>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</si>
  <si>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</si>
  <si>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</si>
  <si>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</si>
  <si>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</si>
  <si>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</si>
  <si>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</si>
  <si>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</si>
  <si>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</si>
  <si>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</si>
  <si>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</si>
  <si>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</si>
  <si>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</si>
  <si>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</si>
  <si>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</si>
  <si>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</si>
  <si>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</si>
  <si>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</si>
  <si>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</si>
  <si>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</si>
  <si>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</si>
  <si>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</si>
  <si>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</si>
  <si>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</si>
  <si>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</si>
  <si>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</si>
  <si>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</si>
  <si>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</si>
  <si>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</si>
  <si>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</si>
  <si>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</si>
  <si>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</si>
  <si>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</si>
  <si>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</si>
  <si>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</si>
  <si>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</si>
  <si>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</si>
  <si>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</si>
  <si>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</si>
  <si>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</si>
  <si>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</si>
  <si>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</si>
  <si>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</si>
  <si>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</si>
  <si>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</si>
  <si>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</si>
  <si>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</si>
  <si>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</si>
  <si>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</si>
  <si>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</si>
  <si>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</si>
  <si>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</si>
  <si>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</si>
  <si>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</si>
  <si>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</si>
  <si>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</si>
  <si>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</si>
  <si>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</si>
  <si>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</si>
  <si>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</si>
  <si>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</si>
  <si>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</si>
  <si>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</si>
  <si>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</si>
  <si>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</si>
  <si>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</si>
  <si>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</si>
  <si>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</si>
  <si>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</si>
  <si>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</si>
  <si>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</si>
  <si>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</si>
  <si>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</si>
  <si>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</si>
  <si>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</si>
  <si>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</si>
  <si>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</si>
  <si>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</si>
  <si>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</si>
  <si>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</si>
  <si>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</si>
  <si>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</si>
  <si>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</si>
  <si>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</si>
  <si>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</si>
  <si>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</si>
  <si>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</si>
  <si>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</si>
  <si>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</si>
  <si>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</si>
  <si>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</si>
  <si>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</si>
  <si>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</si>
  <si>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</si>
  <si>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</si>
  <si>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</si>
  <si>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</si>
  <si>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</si>
  <si>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</si>
  <si>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</si>
  <si>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</si>
  <si>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</si>
  <si>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</si>
  <si>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</si>
  <si>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</si>
  <si>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</si>
  <si>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</si>
  <si>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</si>
  <si>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</si>
  <si>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</si>
  <si>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</si>
  <si>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</si>
  <si>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</si>
  <si>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</si>
  <si>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</si>
  <si>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</si>
  <si>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</si>
  <si>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</si>
  <si>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</si>
  <si>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</si>
  <si>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</si>
  <si>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</si>
  <si>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</si>
  <si>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</si>
  <si>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</si>
  <si>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</si>
  <si>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</si>
  <si>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</si>
  <si>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</si>
  <si>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</si>
  <si>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</si>
  <si>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</si>
  <si>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</si>
  <si>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</si>
  <si>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</si>
  <si>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</si>
  <si>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</si>
  <si>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</si>
  <si>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</si>
  <si>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</si>
  <si>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</si>
  <si>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</si>
  <si>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</si>
  <si>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</si>
  <si>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</si>
  <si>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</si>
  <si>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</si>
  <si>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</si>
  <si>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</si>
  <si>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</si>
  <si>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</si>
  <si>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</si>
  <si>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</si>
  <si>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</si>
  <si>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</si>
  <si>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</si>
  <si>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</si>
  <si>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</si>
  <si>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</si>
  <si>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</si>
  <si>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</si>
  <si>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</si>
  <si>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</si>
  <si>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</si>
  <si>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</si>
  <si>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</si>
  <si>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</si>
  <si>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</si>
  <si>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</si>
  <si>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</si>
  <si>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</si>
  <si>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</si>
  <si>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</si>
  <si>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</si>
  <si>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</si>
  <si>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</si>
  <si>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</si>
  <si>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</si>
  <si>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</si>
  <si>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</si>
  <si>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</si>
  <si>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</si>
  <si>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</si>
  <si>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</si>
  <si>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</si>
  <si>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</si>
  <si>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</si>
  <si>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</si>
  <si>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</si>
  <si>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</si>
  <si>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</si>
  <si>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</si>
  <si>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</si>
  <si>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</si>
  <si>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</si>
  <si>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</si>
  <si>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</si>
  <si>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</si>
  <si>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</si>
  <si>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</si>
  <si>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</si>
  <si>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</si>
  <si>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</si>
  <si>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</si>
  <si>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</si>
  <si>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</si>
  <si>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</si>
  <si>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</si>
  <si>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</si>
  <si>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</si>
  <si>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</si>
  <si>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</si>
  <si>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</si>
  <si>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</si>
  <si>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</si>
  <si>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</si>
  <si>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</si>
  <si>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</si>
  <si>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</si>
  <si>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</si>
  <si>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</si>
  <si>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</si>
  <si>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</si>
  <si>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</si>
  <si>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</si>
  <si>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</si>
  <si>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</si>
  <si>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</si>
  <si>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</si>
  <si>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</si>
  <si>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</si>
  <si>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</si>
  <si>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</si>
  <si>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</si>
  <si>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</si>
  <si>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</si>
  <si>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</si>
  <si>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</si>
  <si>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</si>
  <si>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</si>
  <si>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</si>
  <si>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</si>
  <si>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</si>
  <si>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</si>
  <si>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</si>
  <si>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</si>
  <si>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</si>
  <si>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</si>
  <si>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</si>
  <si>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</si>
  <si>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</si>
  <si>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</si>
  <si>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</si>
  <si>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</si>
  <si>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</si>
  <si>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</si>
  <si>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</si>
  <si>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</si>
  <si>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</si>
  <si>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</si>
  <si>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</si>
  <si>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</si>
  <si>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</si>
  <si>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</si>
  <si>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</si>
  <si>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</si>
  <si>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</si>
  <si>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</si>
  <si>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</si>
  <si>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</si>
  <si>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</si>
  <si>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</si>
  <si>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</si>
  <si>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</si>
  <si>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</si>
  <si>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</si>
  <si>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</si>
  <si>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</si>
  <si>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</si>
  <si>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</si>
  <si>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</si>
  <si>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</si>
  <si>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</si>
  <si>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</si>
  <si>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</si>
  <si>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</si>
  <si>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</si>
  <si>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</si>
  <si>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</si>
  <si>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</si>
  <si>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</si>
  <si>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</si>
  <si>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</si>
  <si>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</si>
  <si>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</si>
  <si>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</si>
  <si>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</si>
  <si>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</si>
  <si>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</si>
  <si>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</si>
  <si>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</si>
  <si>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</si>
  <si>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</si>
  <si>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</si>
  <si>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</si>
  <si>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</si>
  <si>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</si>
  <si>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</si>
  <si>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</si>
  <si>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</si>
  <si>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</si>
  <si>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</si>
  <si>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</si>
  <si>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</si>
  <si>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</si>
  <si>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</si>
  <si>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</si>
  <si>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</si>
  <si>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</si>
  <si>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</si>
  <si>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</si>
  <si>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</si>
  <si>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</si>
  <si>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</si>
  <si>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</si>
  <si>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</si>
  <si>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</si>
  <si>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</si>
  <si>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</si>
  <si>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</si>
  <si>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</si>
  <si>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</si>
  <si>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</si>
  <si>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</si>
  <si>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</si>
  <si>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</si>
  <si>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</si>
  <si>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</si>
  <si>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</si>
  <si>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</si>
  <si>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</si>
  <si>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</si>
  <si>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</si>
  <si>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</si>
  <si>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</si>
  <si>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</si>
  <si>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</si>
  <si>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</si>
  <si>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</si>
  <si>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</si>
  <si>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</si>
  <si>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</si>
  <si>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</si>
  <si>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</si>
  <si>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</si>
  <si>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</si>
  <si>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</si>
  <si>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</si>
  <si>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</si>
  <si>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</si>
  <si>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</si>
  <si>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</si>
  <si>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</si>
  <si>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</si>
  <si>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</si>
  <si>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</si>
  <si>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</si>
  <si>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</si>
  <si>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</si>
  <si>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</si>
  <si>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</si>
  <si>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</si>
  <si>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</si>
  <si>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</si>
  <si>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</si>
  <si>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Демихов Владимир</t>
  </si>
  <si>
    <t>Калайдин Денис</t>
  </si>
  <si>
    <t>Федоренко Дарья</t>
  </si>
  <si>
    <t>Петри Ева</t>
  </si>
  <si>
    <t>Стрижко Дарья</t>
  </si>
  <si>
    <t>Поткин Максим</t>
  </si>
  <si>
    <t>Дель Егор</t>
  </si>
  <si>
    <t>Лойко Антон</t>
  </si>
  <si>
    <t>Адамович Виталий</t>
  </si>
  <si>
    <t>Обухов Алексей</t>
  </si>
  <si>
    <t>Шейкина Алена</t>
  </si>
  <si>
    <t>Веселов Денис</t>
  </si>
  <si>
    <t>Иващенко Света</t>
  </si>
  <si>
    <t>Коцевич Захар</t>
  </si>
  <si>
    <t>Осадчая Илона</t>
  </si>
  <si>
    <t>Адамович Маргарита</t>
  </si>
  <si>
    <t xml:space="preserve"> </t>
  </si>
  <si>
    <t>Демихов Валерий</t>
  </si>
  <si>
    <t>Десятниченко Кристина</t>
  </si>
  <si>
    <t>Фролова Дарья</t>
  </si>
  <si>
    <t>Ткаченко Егор</t>
  </si>
  <si>
    <t>Осадчий Ярослав</t>
  </si>
  <si>
    <t>январь</t>
  </si>
  <si>
    <t>2022-2023</t>
  </si>
  <si>
    <t>разновозрастная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</si>
</sst>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0" fillId="3" borderId="3" xfId="0" applyFill="1" applyBorder="1"/>
    <xf numFmtId="0" fontId="0" fillId="4" borderId="3" xfId="0" applyFill="1" applyBorder="1"/>
    <xf numFmtId="0" fontId="0" fillId="5" borderId="1" xfId="0" applyFill="1" applyBorder="1"/>
    <xf numFmtId="0" fontId="0" fillId="3" borderId="1" xfId="0" applyFill="1" applyBorder="1"/>
    <xf numFmtId="0" fontId="0" fillId="4" borderId="1" xfId="0" applyFill="1" applyBorder="1"/>
    <xf numFmtId="0" fontId="3" fillId="0" borderId="1" xfId="0" applyFont="1" applyBorder="1"/>
    <xf numFmtId="0" fontId="3" fillId="0" borderId="5" xfId="0" applyFont="1" applyBorder="1"/>
    <xf numFmtId="0" fontId="18" fillId="3" borderId="3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9" fillId="3" borderId="1" xfId="0" applyFont="1" applyFill="1" applyBorder="1"/>
    <xf numFmtId="0" fontId="0" fillId="6" borderId="1" xfId="0" applyFill="1" applyBorder="1"/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7" borderId="1" xfId="0" applyFill="1" applyBorder="1"/>
    <xf numFmtId="0" fontId="0" fillId="8" borderId="3" xfId="0" applyFill="1" applyBorder="1"/>
    <xf numFmtId="0" fontId="3" fillId="4" borderId="3" xfId="0" applyFont="1" applyFill="1" applyBorder="1" applyAlignment="1">
      <alignment vertical="center" wrapText="1"/>
    </xf>
    <xf numFmtId="0" fontId="0" fillId="8" borderId="1" xfId="0" applyFill="1" applyBorder="1"/>
    <xf numFmtId="0" fontId="3" fillId="4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E21" sqref="E21"/>
    </sheetView>
  </sheetViews>
  <sheetFormatPr defaultRowHeight="14.4" x14ac:dyDescent="0.3"/>
  <cols>
    <col min="2" max="2" width="18.33203125" customWidth="1"/>
  </cols>
  <sheetData>
    <row r="1" spans="1:227" ht="15.6" x14ac:dyDescent="0.3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70" t="s">
        <v>3155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105" t="s">
        <v>0</v>
      </c>
      <c r="B4" s="105" t="s">
        <v>321</v>
      </c>
      <c r="C4" s="107" t="s">
        <v>972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108"/>
      <c r="AM4" s="81" t="s">
        <v>974</v>
      </c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109"/>
      <c r="CC4" s="81" t="s">
        <v>974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1" t="s">
        <v>977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2"/>
      <c r="EE4" s="78" t="s">
        <v>978</v>
      </c>
      <c r="EF4" s="79"/>
      <c r="EG4" s="79"/>
      <c r="EH4" s="79"/>
      <c r="EI4" s="79"/>
      <c r="EJ4" s="79"/>
      <c r="EK4" s="79"/>
      <c r="EL4" s="79"/>
      <c r="EM4" s="80"/>
      <c r="EN4" s="81" t="s">
        <v>978</v>
      </c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72" t="s">
        <v>980</v>
      </c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</row>
    <row r="5" spans="1:227" ht="15" customHeight="1" x14ac:dyDescent="0.3">
      <c r="A5" s="105"/>
      <c r="B5" s="105"/>
      <c r="C5" s="99" t="s">
        <v>973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7" t="s">
        <v>975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8"/>
      <c r="CC5" s="74" t="s">
        <v>976</v>
      </c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94"/>
      <c r="DA5" s="85" t="s">
        <v>48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6"/>
      <c r="EE5" s="75" t="s">
        <v>979</v>
      </c>
      <c r="EF5" s="76"/>
      <c r="EG5" s="76"/>
      <c r="EH5" s="76"/>
      <c r="EI5" s="76"/>
      <c r="EJ5" s="76"/>
      <c r="EK5" s="76"/>
      <c r="EL5" s="76"/>
      <c r="EM5" s="77"/>
      <c r="EN5" s="75" t="s">
        <v>59</v>
      </c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4" t="s">
        <v>981</v>
      </c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</row>
    <row r="6" spans="1:227" ht="10.199999999999999" hidden="1" customHeight="1" x14ac:dyDescent="0.3">
      <c r="A6" s="105"/>
      <c r="B6" s="105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05"/>
      <c r="B7" s="105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05"/>
      <c r="B8" s="105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05"/>
      <c r="B9" s="105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05"/>
      <c r="B10" s="105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3">
      <c r="A11" s="105"/>
      <c r="B11" s="105"/>
      <c r="C11" s="100" t="s">
        <v>14</v>
      </c>
      <c r="D11" s="84" t="s">
        <v>2</v>
      </c>
      <c r="E11" s="84" t="s">
        <v>3</v>
      </c>
      <c r="F11" s="84" t="s">
        <v>22</v>
      </c>
      <c r="G11" s="84" t="s">
        <v>4</v>
      </c>
      <c r="H11" s="84" t="s">
        <v>5</v>
      </c>
      <c r="I11" s="84" t="s">
        <v>15</v>
      </c>
      <c r="J11" s="84" t="s">
        <v>6</v>
      </c>
      <c r="K11" s="84" t="s">
        <v>7</v>
      </c>
      <c r="L11" s="84" t="s">
        <v>23</v>
      </c>
      <c r="M11" s="84" t="s">
        <v>6</v>
      </c>
      <c r="N11" s="84" t="s">
        <v>7</v>
      </c>
      <c r="O11" s="84" t="s">
        <v>16</v>
      </c>
      <c r="P11" s="84" t="s">
        <v>8</v>
      </c>
      <c r="Q11" s="84" t="s">
        <v>1</v>
      </c>
      <c r="R11" s="84" t="s">
        <v>17</v>
      </c>
      <c r="S11" s="84" t="s">
        <v>3</v>
      </c>
      <c r="T11" s="84" t="s">
        <v>9</v>
      </c>
      <c r="U11" s="84" t="s">
        <v>24</v>
      </c>
      <c r="V11" s="84" t="s">
        <v>3</v>
      </c>
      <c r="W11" s="84" t="s">
        <v>9</v>
      </c>
      <c r="X11" s="93" t="s">
        <v>18</v>
      </c>
      <c r="Y11" s="99" t="s">
        <v>7</v>
      </c>
      <c r="Z11" s="100" t="s">
        <v>10</v>
      </c>
      <c r="AA11" s="84" t="s">
        <v>19</v>
      </c>
      <c r="AB11" s="84" t="s">
        <v>11</v>
      </c>
      <c r="AC11" s="84" t="s">
        <v>12</v>
      </c>
      <c r="AD11" s="84" t="s">
        <v>20</v>
      </c>
      <c r="AE11" s="84" t="s">
        <v>1</v>
      </c>
      <c r="AF11" s="84" t="s">
        <v>2</v>
      </c>
      <c r="AG11" s="84" t="s">
        <v>21</v>
      </c>
      <c r="AH11" s="84" t="s">
        <v>9</v>
      </c>
      <c r="AI11" s="84" t="s">
        <v>4</v>
      </c>
      <c r="AJ11" s="84" t="s">
        <v>25</v>
      </c>
      <c r="AK11" s="84" t="s">
        <v>13</v>
      </c>
      <c r="AL11" s="84" t="s">
        <v>6</v>
      </c>
      <c r="AM11" s="84" t="s">
        <v>26</v>
      </c>
      <c r="AN11" s="84"/>
      <c r="AO11" s="84"/>
      <c r="AP11" s="93" t="s">
        <v>27</v>
      </c>
      <c r="AQ11" s="99"/>
      <c r="AR11" s="100"/>
      <c r="AS11" s="93" t="s">
        <v>28</v>
      </c>
      <c r="AT11" s="99"/>
      <c r="AU11" s="100"/>
      <c r="AV11" s="84" t="s">
        <v>29</v>
      </c>
      <c r="AW11" s="84"/>
      <c r="AX11" s="84"/>
      <c r="AY11" s="84" t="s">
        <v>30</v>
      </c>
      <c r="AZ11" s="84"/>
      <c r="BA11" s="84"/>
      <c r="BB11" s="84" t="s">
        <v>31</v>
      </c>
      <c r="BC11" s="84"/>
      <c r="BD11" s="84"/>
      <c r="BE11" s="73" t="s">
        <v>32</v>
      </c>
      <c r="BF11" s="73"/>
      <c r="BG11" s="73"/>
      <c r="BH11" s="84" t="s">
        <v>33</v>
      </c>
      <c r="BI11" s="84"/>
      <c r="BJ11" s="84"/>
      <c r="BK11" s="84" t="s">
        <v>34</v>
      </c>
      <c r="BL11" s="84"/>
      <c r="BM11" s="84"/>
      <c r="BN11" s="84" t="s">
        <v>35</v>
      </c>
      <c r="BO11" s="84"/>
      <c r="BP11" s="84"/>
      <c r="BQ11" s="84" t="s">
        <v>36</v>
      </c>
      <c r="BR11" s="84"/>
      <c r="BS11" s="84"/>
      <c r="BT11" s="84" t="s">
        <v>37</v>
      </c>
      <c r="BU11" s="84"/>
      <c r="BV11" s="84"/>
      <c r="BW11" s="95" t="s">
        <v>38</v>
      </c>
      <c r="BX11" s="95"/>
      <c r="BY11" s="95"/>
      <c r="BZ11" s="95" t="s">
        <v>39</v>
      </c>
      <c r="CA11" s="95"/>
      <c r="CB11" s="96"/>
      <c r="CC11" s="84" t="s">
        <v>40</v>
      </c>
      <c r="CD11" s="84"/>
      <c r="CE11" s="84"/>
      <c r="CF11" s="84" t="s">
        <v>41</v>
      </c>
      <c r="CG11" s="84"/>
      <c r="CH11" s="84"/>
      <c r="CI11" s="73" t="s">
        <v>42</v>
      </c>
      <c r="CJ11" s="73"/>
      <c r="CK11" s="73"/>
      <c r="CL11" s="84" t="s">
        <v>43</v>
      </c>
      <c r="CM11" s="84"/>
      <c r="CN11" s="84"/>
      <c r="CO11" s="84" t="s">
        <v>44</v>
      </c>
      <c r="CP11" s="84"/>
      <c r="CQ11" s="84"/>
      <c r="CR11" s="84" t="s">
        <v>45</v>
      </c>
      <c r="CS11" s="84"/>
      <c r="CT11" s="84"/>
      <c r="CU11" s="84" t="s">
        <v>46</v>
      </c>
      <c r="CV11" s="84"/>
      <c r="CW11" s="84"/>
      <c r="CX11" s="84" t="s">
        <v>47</v>
      </c>
      <c r="CY11" s="84"/>
      <c r="CZ11" s="93"/>
      <c r="DA11" s="83" t="s">
        <v>323</v>
      </c>
      <c r="DB11" s="87"/>
      <c r="DC11" s="88"/>
      <c r="DD11" s="83" t="s">
        <v>324</v>
      </c>
      <c r="DE11" s="87"/>
      <c r="DF11" s="88"/>
      <c r="DG11" s="83" t="s">
        <v>325</v>
      </c>
      <c r="DH11" s="87"/>
      <c r="DI11" s="88"/>
      <c r="DJ11" s="73" t="s">
        <v>326</v>
      </c>
      <c r="DK11" s="73"/>
      <c r="DL11" s="73"/>
      <c r="DM11" s="73" t="s">
        <v>327</v>
      </c>
      <c r="DN11" s="73"/>
      <c r="DO11" s="73"/>
      <c r="DP11" s="73" t="s">
        <v>328</v>
      </c>
      <c r="DQ11" s="73"/>
      <c r="DR11" s="73"/>
      <c r="DS11" s="73" t="s">
        <v>329</v>
      </c>
      <c r="DT11" s="73"/>
      <c r="DU11" s="73"/>
      <c r="DV11" s="73" t="s">
        <v>330</v>
      </c>
      <c r="DW11" s="73"/>
      <c r="DX11" s="73"/>
      <c r="DY11" s="73" t="s">
        <v>331</v>
      </c>
      <c r="DZ11" s="73"/>
      <c r="EA11" s="73"/>
      <c r="EB11" s="83" t="s">
        <v>332</v>
      </c>
      <c r="EC11" s="87"/>
      <c r="ED11" s="87"/>
      <c r="EE11" s="73" t="s">
        <v>49</v>
      </c>
      <c r="EF11" s="73"/>
      <c r="EG11" s="73"/>
      <c r="EH11" s="73" t="s">
        <v>50</v>
      </c>
      <c r="EI11" s="73"/>
      <c r="EJ11" s="73"/>
      <c r="EK11" s="73" t="s">
        <v>51</v>
      </c>
      <c r="EL11" s="73"/>
      <c r="EM11" s="73"/>
      <c r="EN11" s="73" t="s">
        <v>52</v>
      </c>
      <c r="EO11" s="73"/>
      <c r="EP11" s="73"/>
      <c r="EQ11" s="73" t="s">
        <v>53</v>
      </c>
      <c r="ER11" s="73"/>
      <c r="ES11" s="73"/>
      <c r="ET11" s="73" t="s">
        <v>54</v>
      </c>
      <c r="EU11" s="73"/>
      <c r="EV11" s="73"/>
      <c r="EW11" s="73" t="s">
        <v>55</v>
      </c>
      <c r="EX11" s="73"/>
      <c r="EY11" s="73"/>
      <c r="EZ11" s="73" t="s">
        <v>56</v>
      </c>
      <c r="FA11" s="73"/>
      <c r="FB11" s="73"/>
      <c r="FC11" s="73" t="s">
        <v>57</v>
      </c>
      <c r="FD11" s="73"/>
      <c r="FE11" s="73"/>
      <c r="FF11" s="73" t="s">
        <v>58</v>
      </c>
      <c r="FG11" s="73"/>
      <c r="FH11" s="73"/>
      <c r="FI11" s="73" t="s">
        <v>333</v>
      </c>
      <c r="FJ11" s="73"/>
      <c r="FK11" s="73"/>
      <c r="FL11" s="73" t="s">
        <v>334</v>
      </c>
      <c r="FM11" s="73"/>
      <c r="FN11" s="73"/>
      <c r="FO11" s="73" t="s">
        <v>335</v>
      </c>
      <c r="FP11" s="73"/>
      <c r="FQ11" s="73"/>
      <c r="FR11" s="73" t="s">
        <v>336</v>
      </c>
      <c r="FS11" s="73"/>
      <c r="FT11" s="83"/>
      <c r="FU11" s="73" t="s">
        <v>337</v>
      </c>
      <c r="FV11" s="73"/>
      <c r="FW11" s="73"/>
      <c r="FX11" s="73" t="s">
        <v>338</v>
      </c>
      <c r="FY11" s="73"/>
      <c r="FZ11" s="73"/>
      <c r="GA11" s="73" t="s">
        <v>339</v>
      </c>
      <c r="GB11" s="73"/>
      <c r="GC11" s="73"/>
      <c r="GD11" s="73" t="s">
        <v>340</v>
      </c>
      <c r="GE11" s="73"/>
      <c r="GF11" s="73"/>
      <c r="GG11" s="73" t="s">
        <v>341</v>
      </c>
      <c r="GH11" s="73"/>
      <c r="GI11" s="73"/>
      <c r="GJ11" s="73" t="s">
        <v>342</v>
      </c>
      <c r="GK11" s="73"/>
      <c r="GL11" s="73"/>
      <c r="GM11" s="73" t="s">
        <v>343</v>
      </c>
      <c r="GN11" s="73"/>
      <c r="GO11" s="73"/>
      <c r="GP11" s="73" t="s">
        <v>344</v>
      </c>
      <c r="GQ11" s="73"/>
      <c r="GR11" s="73"/>
      <c r="GS11" s="73" t="s">
        <v>345</v>
      </c>
      <c r="GT11" s="73"/>
      <c r="GU11" s="73"/>
      <c r="GV11" s="73" t="s">
        <v>346</v>
      </c>
      <c r="GW11" s="73"/>
      <c r="GX11" s="73"/>
      <c r="GY11" s="73" t="s">
        <v>347</v>
      </c>
      <c r="GZ11" s="73"/>
      <c r="HA11" s="73"/>
      <c r="HB11" s="73" t="s">
        <v>348</v>
      </c>
      <c r="HC11" s="73"/>
      <c r="HD11" s="73"/>
      <c r="HE11" s="73" t="s">
        <v>349</v>
      </c>
      <c r="HF11" s="73"/>
      <c r="HG11" s="73"/>
      <c r="HH11" s="73" t="s">
        <v>350</v>
      </c>
      <c r="HI11" s="73"/>
      <c r="HJ11" s="73"/>
      <c r="HK11" s="73" t="s">
        <v>351</v>
      </c>
      <c r="HL11" s="73"/>
      <c r="HM11" s="73"/>
      <c r="HN11" s="73" t="s">
        <v>352</v>
      </c>
      <c r="HO11" s="73"/>
      <c r="HP11" s="73"/>
      <c r="HQ11" s="73" t="s">
        <v>353</v>
      </c>
      <c r="HR11" s="73"/>
      <c r="HS11" s="73"/>
    </row>
    <row r="12" spans="1:227" ht="156" customHeight="1" x14ac:dyDescent="0.3">
      <c r="A12" s="105"/>
      <c r="B12" s="106"/>
      <c r="C12" s="89" t="s">
        <v>354</v>
      </c>
      <c r="D12" s="89"/>
      <c r="E12" s="89"/>
      <c r="F12" s="89" t="s">
        <v>358</v>
      </c>
      <c r="G12" s="89"/>
      <c r="H12" s="89"/>
      <c r="I12" s="89" t="s">
        <v>362</v>
      </c>
      <c r="J12" s="89"/>
      <c r="K12" s="89"/>
      <c r="L12" s="71" t="s">
        <v>366</v>
      </c>
      <c r="M12" s="71"/>
      <c r="N12" s="71"/>
      <c r="O12" s="71" t="s">
        <v>370</v>
      </c>
      <c r="P12" s="71"/>
      <c r="Q12" s="71"/>
      <c r="R12" s="71" t="s">
        <v>373</v>
      </c>
      <c r="S12" s="71"/>
      <c r="T12" s="71"/>
      <c r="U12" s="71" t="s">
        <v>377</v>
      </c>
      <c r="V12" s="71"/>
      <c r="W12" s="71"/>
      <c r="X12" s="71" t="s">
        <v>378</v>
      </c>
      <c r="Y12" s="71"/>
      <c r="Z12" s="71"/>
      <c r="AA12" s="71" t="s">
        <v>381</v>
      </c>
      <c r="AB12" s="71"/>
      <c r="AC12" s="71"/>
      <c r="AD12" s="71" t="s">
        <v>385</v>
      </c>
      <c r="AE12" s="71"/>
      <c r="AF12" s="71"/>
      <c r="AG12" s="71" t="s">
        <v>389</v>
      </c>
      <c r="AH12" s="71"/>
      <c r="AI12" s="71"/>
      <c r="AJ12" s="71" t="s">
        <v>393</v>
      </c>
      <c r="AK12" s="71"/>
      <c r="AL12" s="71"/>
      <c r="AM12" s="71" t="s">
        <v>397</v>
      </c>
      <c r="AN12" s="71"/>
      <c r="AO12" s="71"/>
      <c r="AP12" s="71" t="s">
        <v>401</v>
      </c>
      <c r="AQ12" s="71"/>
      <c r="AR12" s="71"/>
      <c r="AS12" s="71" t="s">
        <v>405</v>
      </c>
      <c r="AT12" s="71"/>
      <c r="AU12" s="71"/>
      <c r="AV12" s="71" t="s">
        <v>970</v>
      </c>
      <c r="AW12" s="71"/>
      <c r="AX12" s="71"/>
      <c r="AY12" s="71" t="s">
        <v>411</v>
      </c>
      <c r="AZ12" s="71"/>
      <c r="BA12" s="71"/>
      <c r="BB12" s="71" t="s">
        <v>415</v>
      </c>
      <c r="BC12" s="71"/>
      <c r="BD12" s="71"/>
      <c r="BE12" s="71" t="s">
        <v>419</v>
      </c>
      <c r="BF12" s="71"/>
      <c r="BG12" s="71"/>
      <c r="BH12" s="71" t="s">
        <v>423</v>
      </c>
      <c r="BI12" s="71"/>
      <c r="BJ12" s="71"/>
      <c r="BK12" s="71" t="s">
        <v>427</v>
      </c>
      <c r="BL12" s="71"/>
      <c r="BM12" s="71"/>
      <c r="BN12" s="71" t="s">
        <v>431</v>
      </c>
      <c r="BO12" s="71"/>
      <c r="BP12" s="71"/>
      <c r="BQ12" s="71" t="s">
        <v>435</v>
      </c>
      <c r="BR12" s="71"/>
      <c r="BS12" s="71"/>
      <c r="BT12" s="71" t="s">
        <v>439</v>
      </c>
      <c r="BU12" s="71"/>
      <c r="BV12" s="71"/>
      <c r="BW12" s="71" t="s">
        <v>443</v>
      </c>
      <c r="BX12" s="71"/>
      <c r="BY12" s="71"/>
      <c r="BZ12" s="71" t="s">
        <v>447</v>
      </c>
      <c r="CA12" s="71"/>
      <c r="CB12" s="71"/>
      <c r="CC12" s="71" t="s">
        <v>451</v>
      </c>
      <c r="CD12" s="71"/>
      <c r="CE12" s="71"/>
      <c r="CF12" s="71" t="s">
        <v>455</v>
      </c>
      <c r="CG12" s="71"/>
      <c r="CH12" s="71"/>
      <c r="CI12" s="71" t="s">
        <v>459</v>
      </c>
      <c r="CJ12" s="71"/>
      <c r="CK12" s="71"/>
      <c r="CL12" s="71" t="s">
        <v>463</v>
      </c>
      <c r="CM12" s="71"/>
      <c r="CN12" s="71"/>
      <c r="CO12" s="71" t="s">
        <v>467</v>
      </c>
      <c r="CP12" s="71"/>
      <c r="CQ12" s="71"/>
      <c r="CR12" s="71" t="s">
        <v>471</v>
      </c>
      <c r="CS12" s="71"/>
      <c r="CT12" s="71"/>
      <c r="CU12" s="71" t="s">
        <v>474</v>
      </c>
      <c r="CV12" s="71"/>
      <c r="CW12" s="71"/>
      <c r="CX12" s="71" t="s">
        <v>478</v>
      </c>
      <c r="CY12" s="71"/>
      <c r="CZ12" s="71"/>
      <c r="DA12" s="71" t="s">
        <v>482</v>
      </c>
      <c r="DB12" s="71"/>
      <c r="DC12" s="71"/>
      <c r="DD12" s="71" t="s">
        <v>486</v>
      </c>
      <c r="DE12" s="71"/>
      <c r="DF12" s="71"/>
      <c r="DG12" s="71" t="s">
        <v>490</v>
      </c>
      <c r="DH12" s="71"/>
      <c r="DI12" s="71"/>
      <c r="DJ12" s="71" t="s">
        <v>494</v>
      </c>
      <c r="DK12" s="71"/>
      <c r="DL12" s="71"/>
      <c r="DM12" s="89" t="s">
        <v>498</v>
      </c>
      <c r="DN12" s="89"/>
      <c r="DO12" s="89"/>
      <c r="DP12" s="89" t="s">
        <v>502</v>
      </c>
      <c r="DQ12" s="89"/>
      <c r="DR12" s="89"/>
      <c r="DS12" s="71" t="s">
        <v>506</v>
      </c>
      <c r="DT12" s="71"/>
      <c r="DU12" s="71"/>
      <c r="DV12" s="71" t="s">
        <v>510</v>
      </c>
      <c r="DW12" s="71"/>
      <c r="DX12" s="71"/>
      <c r="DY12" s="71" t="s">
        <v>513</v>
      </c>
      <c r="DZ12" s="71"/>
      <c r="EA12" s="71"/>
      <c r="EB12" s="71" t="s">
        <v>517</v>
      </c>
      <c r="EC12" s="71"/>
      <c r="ED12" s="71"/>
      <c r="EE12" s="71" t="s">
        <v>971</v>
      </c>
      <c r="EF12" s="71"/>
      <c r="EG12" s="71"/>
      <c r="EH12" s="71" t="s">
        <v>524</v>
      </c>
      <c r="EI12" s="71"/>
      <c r="EJ12" s="71"/>
      <c r="EK12" s="71" t="s">
        <v>528</v>
      </c>
      <c r="EL12" s="71"/>
      <c r="EM12" s="71"/>
      <c r="EN12" s="71" t="s">
        <v>532</v>
      </c>
      <c r="EO12" s="71"/>
      <c r="EP12" s="71"/>
      <c r="EQ12" s="71" t="s">
        <v>536</v>
      </c>
      <c r="ER12" s="71"/>
      <c r="ES12" s="71"/>
      <c r="ET12" s="71" t="s">
        <v>540</v>
      </c>
      <c r="EU12" s="71"/>
      <c r="EV12" s="71"/>
      <c r="EW12" s="71" t="s">
        <v>544</v>
      </c>
      <c r="EX12" s="71"/>
      <c r="EY12" s="71"/>
      <c r="EZ12" s="71" t="s">
        <v>546</v>
      </c>
      <c r="FA12" s="71"/>
      <c r="FB12" s="71"/>
      <c r="FC12" s="71" t="s">
        <v>548</v>
      </c>
      <c r="FD12" s="71"/>
      <c r="FE12" s="71"/>
      <c r="FF12" s="71" t="s">
        <v>552</v>
      </c>
      <c r="FG12" s="71"/>
      <c r="FH12" s="71"/>
      <c r="FI12" s="71" t="s">
        <v>555</v>
      </c>
      <c r="FJ12" s="71"/>
      <c r="FK12" s="71"/>
      <c r="FL12" s="71" t="s">
        <v>558</v>
      </c>
      <c r="FM12" s="71"/>
      <c r="FN12" s="71"/>
      <c r="FO12" s="71" t="s">
        <v>561</v>
      </c>
      <c r="FP12" s="71"/>
      <c r="FQ12" s="71"/>
      <c r="FR12" s="71" t="s">
        <v>565</v>
      </c>
      <c r="FS12" s="71"/>
      <c r="FT12" s="71"/>
      <c r="FU12" s="71" t="s">
        <v>569</v>
      </c>
      <c r="FV12" s="71"/>
      <c r="FW12" s="71"/>
      <c r="FX12" s="71" t="s">
        <v>573</v>
      </c>
      <c r="FY12" s="71"/>
      <c r="FZ12" s="71"/>
      <c r="GA12" s="71" t="s">
        <v>577</v>
      </c>
      <c r="GB12" s="71"/>
      <c r="GC12" s="71"/>
      <c r="GD12" s="71" t="s">
        <v>580</v>
      </c>
      <c r="GE12" s="71"/>
      <c r="GF12" s="71"/>
      <c r="GG12" s="71" t="s">
        <v>583</v>
      </c>
      <c r="GH12" s="71"/>
      <c r="GI12" s="71"/>
      <c r="GJ12" s="71" t="s">
        <v>585</v>
      </c>
      <c r="GK12" s="71"/>
      <c r="GL12" s="71"/>
      <c r="GM12" s="71" t="s">
        <v>589</v>
      </c>
      <c r="GN12" s="71"/>
      <c r="GO12" s="71"/>
      <c r="GP12" s="71" t="s">
        <v>590</v>
      </c>
      <c r="GQ12" s="71"/>
      <c r="GR12" s="71"/>
      <c r="GS12" s="71" t="s">
        <v>594</v>
      </c>
      <c r="GT12" s="71"/>
      <c r="GU12" s="71"/>
      <c r="GV12" s="71" t="s">
        <v>596</v>
      </c>
      <c r="GW12" s="71"/>
      <c r="GX12" s="71"/>
      <c r="GY12" s="71" t="s">
        <v>600</v>
      </c>
      <c r="GZ12" s="71"/>
      <c r="HA12" s="71"/>
      <c r="HB12" s="71" t="s">
        <v>604</v>
      </c>
      <c r="HC12" s="71"/>
      <c r="HD12" s="71"/>
      <c r="HE12" s="71" t="s">
        <v>608</v>
      </c>
      <c r="HF12" s="71"/>
      <c r="HG12" s="71"/>
      <c r="HH12" s="71" t="s">
        <v>612</v>
      </c>
      <c r="HI12" s="71"/>
      <c r="HJ12" s="71"/>
      <c r="HK12" s="71" t="s">
        <v>616</v>
      </c>
      <c r="HL12" s="71"/>
      <c r="HM12" s="71"/>
      <c r="HN12" s="71" t="s">
        <v>619</v>
      </c>
      <c r="HO12" s="71"/>
      <c r="HP12" s="71"/>
      <c r="HQ12" s="71" t="s">
        <v>623</v>
      </c>
      <c r="HR12" s="71"/>
      <c r="HS12" s="71"/>
    </row>
    <row r="13" spans="1:227" ht="124.5" customHeight="1" x14ac:dyDescent="0.3">
      <c r="A13" s="105"/>
      <c r="B13" s="106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6" x14ac:dyDescent="0.3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101" t="s">
        <v>322</v>
      </c>
      <c r="B39" s="10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103" t="s">
        <v>3153</v>
      </c>
      <c r="B40" s="10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s="12" t="s">
        <v>3121</v>
      </c>
      <c r="AI42" s="12"/>
    </row>
    <row r="43" spans="1:227" x14ac:dyDescent="0.3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3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3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3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3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3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3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3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3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3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3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3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3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3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3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14" workbookViewId="0">
      <selection activeCell="B15" sqref="B15:LE15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105" t="s">
        <v>0</v>
      </c>
      <c r="B4" s="105" t="s">
        <v>321</v>
      </c>
      <c r="C4" s="107" t="s">
        <v>972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108"/>
      <c r="BH4" s="81" t="s">
        <v>974</v>
      </c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 t="s">
        <v>974</v>
      </c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92" t="s">
        <v>984</v>
      </c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20"/>
      <c r="EQ4" s="91" t="s">
        <v>985</v>
      </c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78" t="s">
        <v>985</v>
      </c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 t="s">
        <v>985</v>
      </c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 t="s">
        <v>985</v>
      </c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80"/>
      <c r="HT4" s="81" t="s">
        <v>985</v>
      </c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94" t="s">
        <v>989</v>
      </c>
      <c r="IY4" s="123"/>
      <c r="IZ4" s="123"/>
      <c r="JA4" s="123"/>
      <c r="JB4" s="123"/>
      <c r="JC4" s="123"/>
      <c r="JD4" s="123"/>
      <c r="JE4" s="123"/>
      <c r="JF4" s="123"/>
      <c r="JG4" s="123"/>
      <c r="JH4" s="123"/>
      <c r="JI4" s="123"/>
      <c r="JJ4" s="123"/>
      <c r="JK4" s="123"/>
      <c r="JL4" s="123"/>
      <c r="JM4" s="123"/>
      <c r="JN4" s="123"/>
      <c r="JO4" s="123"/>
      <c r="JP4" s="123"/>
      <c r="JQ4" s="123"/>
      <c r="JR4" s="123"/>
      <c r="JS4" s="123"/>
      <c r="JT4" s="123"/>
      <c r="JU4" s="123"/>
      <c r="JV4" s="123"/>
      <c r="JW4" s="123"/>
      <c r="JX4" s="123"/>
      <c r="JY4" s="123"/>
      <c r="JZ4" s="123"/>
      <c r="KA4" s="123"/>
      <c r="KB4" s="123"/>
      <c r="KC4" s="123"/>
      <c r="KD4" s="123"/>
      <c r="KE4" s="123"/>
      <c r="KF4" s="123"/>
      <c r="KG4" s="123"/>
      <c r="KH4" s="123"/>
      <c r="KI4" s="123"/>
      <c r="KJ4" s="123"/>
      <c r="KK4" s="123"/>
      <c r="KL4" s="123"/>
      <c r="KM4" s="123"/>
      <c r="KN4" s="123"/>
      <c r="KO4" s="123"/>
      <c r="KP4" s="123"/>
      <c r="KQ4" s="123"/>
      <c r="KR4" s="123"/>
      <c r="KS4" s="123"/>
      <c r="KT4" s="123"/>
      <c r="KU4" s="123"/>
      <c r="KV4" s="123"/>
      <c r="KW4" s="123"/>
      <c r="KX4" s="123"/>
      <c r="KY4" s="123"/>
      <c r="KZ4" s="123"/>
      <c r="LA4" s="123"/>
      <c r="LB4" s="123"/>
      <c r="LC4" s="123"/>
      <c r="LD4" s="123"/>
      <c r="LE4" s="124"/>
    </row>
    <row r="5" spans="1:317" ht="15.75" customHeight="1" x14ac:dyDescent="0.3">
      <c r="A5" s="105"/>
      <c r="B5" s="105"/>
      <c r="C5" s="99" t="s">
        <v>973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8" t="s">
        <v>975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5"/>
      <c r="CU5" s="116" t="s">
        <v>983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  <c r="DP5" s="86" t="s">
        <v>48</v>
      </c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97" t="s">
        <v>986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75" t="s">
        <v>979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987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 t="s">
        <v>988</v>
      </c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7"/>
      <c r="HT5" s="75" t="s">
        <v>59</v>
      </c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  <c r="IU5" s="76"/>
      <c r="IV5" s="76"/>
      <c r="IW5" s="76"/>
      <c r="IX5" s="116" t="s">
        <v>981</v>
      </c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8"/>
    </row>
    <row r="6" spans="1:317" ht="0.75" customHeight="1" x14ac:dyDescent="0.3">
      <c r="A6" s="105"/>
      <c r="B6" s="105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105"/>
      <c r="B7" s="105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105"/>
      <c r="B8" s="105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105"/>
      <c r="B9" s="105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105"/>
      <c r="B10" s="105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6" x14ac:dyDescent="0.3">
      <c r="A11" s="105"/>
      <c r="B11" s="105"/>
      <c r="C11" s="100" t="s">
        <v>61</v>
      </c>
      <c r="D11" s="84" t="s">
        <v>2</v>
      </c>
      <c r="E11" s="84" t="s">
        <v>3</v>
      </c>
      <c r="F11" s="84" t="s">
        <v>62</v>
      </c>
      <c r="G11" s="84" t="s">
        <v>4</v>
      </c>
      <c r="H11" s="84" t="s">
        <v>5</v>
      </c>
      <c r="I11" s="84" t="s">
        <v>63</v>
      </c>
      <c r="J11" s="84" t="s">
        <v>6</v>
      </c>
      <c r="K11" s="84" t="s">
        <v>7</v>
      </c>
      <c r="L11" s="84" t="s">
        <v>64</v>
      </c>
      <c r="M11" s="84" t="s">
        <v>6</v>
      </c>
      <c r="N11" s="84" t="s">
        <v>7</v>
      </c>
      <c r="O11" s="84" t="s">
        <v>65</v>
      </c>
      <c r="P11" s="84" t="s">
        <v>8</v>
      </c>
      <c r="Q11" s="84" t="s">
        <v>1</v>
      </c>
      <c r="R11" s="84" t="s">
        <v>66</v>
      </c>
      <c r="S11" s="84" t="s">
        <v>3</v>
      </c>
      <c r="T11" s="84" t="s">
        <v>9</v>
      </c>
      <c r="U11" s="84" t="s">
        <v>67</v>
      </c>
      <c r="V11" s="84" t="s">
        <v>3</v>
      </c>
      <c r="W11" s="84" t="s">
        <v>9</v>
      </c>
      <c r="X11" s="93" t="s">
        <v>68</v>
      </c>
      <c r="Y11" s="99" t="s">
        <v>7</v>
      </c>
      <c r="Z11" s="100" t="s">
        <v>10</v>
      </c>
      <c r="AA11" s="84" t="s">
        <v>69</v>
      </c>
      <c r="AB11" s="84" t="s">
        <v>11</v>
      </c>
      <c r="AC11" s="84" t="s">
        <v>12</v>
      </c>
      <c r="AD11" s="84" t="s">
        <v>70</v>
      </c>
      <c r="AE11" s="84" t="s">
        <v>1</v>
      </c>
      <c r="AF11" s="84" t="s">
        <v>2</v>
      </c>
      <c r="AG11" s="84" t="s">
        <v>71</v>
      </c>
      <c r="AH11" s="84" t="s">
        <v>9</v>
      </c>
      <c r="AI11" s="84" t="s">
        <v>4</v>
      </c>
      <c r="AJ11" s="93" t="s">
        <v>72</v>
      </c>
      <c r="AK11" s="99"/>
      <c r="AL11" s="99"/>
      <c r="AM11" s="93" t="s">
        <v>73</v>
      </c>
      <c r="AN11" s="99"/>
      <c r="AO11" s="99"/>
      <c r="AP11" s="93" t="s">
        <v>74</v>
      </c>
      <c r="AQ11" s="99"/>
      <c r="AR11" s="99"/>
      <c r="AS11" s="93" t="s">
        <v>75</v>
      </c>
      <c r="AT11" s="99"/>
      <c r="AU11" s="99"/>
      <c r="AV11" s="93" t="s">
        <v>76</v>
      </c>
      <c r="AW11" s="99"/>
      <c r="AX11" s="99"/>
      <c r="AY11" s="93" t="s">
        <v>77</v>
      </c>
      <c r="AZ11" s="99"/>
      <c r="BA11" s="99"/>
      <c r="BB11" s="93" t="s">
        <v>78</v>
      </c>
      <c r="BC11" s="99"/>
      <c r="BD11" s="99"/>
      <c r="BE11" s="93" t="s">
        <v>79</v>
      </c>
      <c r="BF11" s="99"/>
      <c r="BG11" s="99"/>
      <c r="BH11" s="97" t="s">
        <v>85</v>
      </c>
      <c r="BI11" s="97"/>
      <c r="BJ11" s="97"/>
      <c r="BK11" s="97" t="s">
        <v>2</v>
      </c>
      <c r="BL11" s="97"/>
      <c r="BM11" s="97"/>
      <c r="BN11" s="97" t="s">
        <v>86</v>
      </c>
      <c r="BO11" s="97"/>
      <c r="BP11" s="97"/>
      <c r="BQ11" s="97" t="s">
        <v>9</v>
      </c>
      <c r="BR11" s="97"/>
      <c r="BS11" s="97"/>
      <c r="BT11" s="97" t="s">
        <v>4</v>
      </c>
      <c r="BU11" s="97"/>
      <c r="BV11" s="97"/>
      <c r="BW11" s="97" t="s">
        <v>5</v>
      </c>
      <c r="BX11" s="97"/>
      <c r="BY11" s="97"/>
      <c r="BZ11" s="74" t="s">
        <v>13</v>
      </c>
      <c r="CA11" s="74"/>
      <c r="CB11" s="74"/>
      <c r="CC11" s="97" t="s">
        <v>6</v>
      </c>
      <c r="CD11" s="97"/>
      <c r="CE11" s="97"/>
      <c r="CF11" s="97" t="s">
        <v>7</v>
      </c>
      <c r="CG11" s="97"/>
      <c r="CH11" s="97"/>
      <c r="CI11" s="97" t="s">
        <v>10</v>
      </c>
      <c r="CJ11" s="97"/>
      <c r="CK11" s="97"/>
      <c r="CL11" s="97" t="s">
        <v>87</v>
      </c>
      <c r="CM11" s="97"/>
      <c r="CN11" s="97"/>
      <c r="CO11" s="97" t="s">
        <v>11</v>
      </c>
      <c r="CP11" s="97"/>
      <c r="CQ11" s="97"/>
      <c r="CR11" s="112" t="s">
        <v>12</v>
      </c>
      <c r="CS11" s="112"/>
      <c r="CT11" s="112"/>
      <c r="CU11" s="112" t="s">
        <v>88</v>
      </c>
      <c r="CV11" s="112"/>
      <c r="CW11" s="112"/>
      <c r="CX11" s="97" t="s">
        <v>89</v>
      </c>
      <c r="CY11" s="97"/>
      <c r="CZ11" s="97"/>
      <c r="DA11" s="97" t="s">
        <v>90</v>
      </c>
      <c r="DB11" s="97"/>
      <c r="DC11" s="97"/>
      <c r="DD11" s="74" t="s">
        <v>91</v>
      </c>
      <c r="DE11" s="74"/>
      <c r="DF11" s="74"/>
      <c r="DG11" s="97" t="s">
        <v>92</v>
      </c>
      <c r="DH11" s="97"/>
      <c r="DI11" s="97"/>
      <c r="DJ11" s="97" t="s">
        <v>93</v>
      </c>
      <c r="DK11" s="97"/>
      <c r="DL11" s="97"/>
      <c r="DM11" s="97" t="s">
        <v>94</v>
      </c>
      <c r="DN11" s="97"/>
      <c r="DO11" s="97"/>
      <c r="DP11" s="74" t="s">
        <v>990</v>
      </c>
      <c r="DQ11" s="74"/>
      <c r="DR11" s="74"/>
      <c r="DS11" s="74" t="s">
        <v>991</v>
      </c>
      <c r="DT11" s="74"/>
      <c r="DU11" s="74"/>
      <c r="DV11" s="74" t="s">
        <v>992</v>
      </c>
      <c r="DW11" s="74"/>
      <c r="DX11" s="74"/>
      <c r="DY11" s="74" t="s">
        <v>993</v>
      </c>
      <c r="DZ11" s="74"/>
      <c r="EA11" s="74"/>
      <c r="EB11" s="74" t="s">
        <v>994</v>
      </c>
      <c r="EC11" s="74"/>
      <c r="ED11" s="74"/>
      <c r="EE11" s="74" t="s">
        <v>995</v>
      </c>
      <c r="EF11" s="74"/>
      <c r="EG11" s="74"/>
      <c r="EH11" s="74" t="s">
        <v>996</v>
      </c>
      <c r="EI11" s="74"/>
      <c r="EJ11" s="74"/>
      <c r="EK11" s="74" t="s">
        <v>997</v>
      </c>
      <c r="EL11" s="74"/>
      <c r="EM11" s="74"/>
      <c r="EN11" s="74" t="s">
        <v>998</v>
      </c>
      <c r="EO11" s="74"/>
      <c r="EP11" s="74"/>
      <c r="EQ11" s="74" t="s">
        <v>80</v>
      </c>
      <c r="ER11" s="74"/>
      <c r="ES11" s="74"/>
      <c r="ET11" s="74" t="s">
        <v>81</v>
      </c>
      <c r="EU11" s="74"/>
      <c r="EV11" s="74"/>
      <c r="EW11" s="74" t="s">
        <v>82</v>
      </c>
      <c r="EX11" s="74"/>
      <c r="EY11" s="74"/>
      <c r="EZ11" s="74" t="s">
        <v>83</v>
      </c>
      <c r="FA11" s="74"/>
      <c r="FB11" s="74"/>
      <c r="FC11" s="74" t="s">
        <v>84</v>
      </c>
      <c r="FD11" s="74"/>
      <c r="FE11" s="74"/>
      <c r="FF11" s="74" t="s">
        <v>95</v>
      </c>
      <c r="FG11" s="74"/>
      <c r="FH11" s="74"/>
      <c r="FI11" s="74" t="s">
        <v>96</v>
      </c>
      <c r="FJ11" s="74"/>
      <c r="FK11" s="74"/>
      <c r="FL11" s="74" t="s">
        <v>97</v>
      </c>
      <c r="FM11" s="74"/>
      <c r="FN11" s="74"/>
      <c r="FO11" s="74" t="s">
        <v>98</v>
      </c>
      <c r="FP11" s="74"/>
      <c r="FQ11" s="74"/>
      <c r="FR11" s="74" t="s">
        <v>999</v>
      </c>
      <c r="FS11" s="74"/>
      <c r="FT11" s="74"/>
      <c r="FU11" s="74" t="s">
        <v>1000</v>
      </c>
      <c r="FV11" s="74"/>
      <c r="FW11" s="74"/>
      <c r="FX11" s="74" t="s">
        <v>1001</v>
      </c>
      <c r="FY11" s="74"/>
      <c r="FZ11" s="74"/>
      <c r="GA11" s="74" t="s">
        <v>1002</v>
      </c>
      <c r="GB11" s="74"/>
      <c r="GC11" s="74"/>
      <c r="GD11" s="74" t="s">
        <v>1003</v>
      </c>
      <c r="GE11" s="74"/>
      <c r="GF11" s="74"/>
      <c r="GG11" s="74" t="s">
        <v>1004</v>
      </c>
      <c r="GH11" s="74"/>
      <c r="GI11" s="74"/>
      <c r="GJ11" s="74" t="s">
        <v>1005</v>
      </c>
      <c r="GK11" s="74"/>
      <c r="GL11" s="74"/>
      <c r="GM11" s="74" t="s">
        <v>1006</v>
      </c>
      <c r="GN11" s="74"/>
      <c r="GO11" s="74"/>
      <c r="GP11" s="74" t="s">
        <v>1007</v>
      </c>
      <c r="GQ11" s="74"/>
      <c r="GR11" s="74"/>
      <c r="GS11" s="74" t="s">
        <v>1008</v>
      </c>
      <c r="GT11" s="74"/>
      <c r="GU11" s="74"/>
      <c r="GV11" s="74" t="s">
        <v>1009</v>
      </c>
      <c r="GW11" s="74"/>
      <c r="GX11" s="74"/>
      <c r="GY11" s="74" t="s">
        <v>1010</v>
      </c>
      <c r="GZ11" s="74"/>
      <c r="HA11" s="74"/>
      <c r="HB11" s="74" t="s">
        <v>1011</v>
      </c>
      <c r="HC11" s="74"/>
      <c r="HD11" s="74"/>
      <c r="HE11" s="74" t="s">
        <v>1012</v>
      </c>
      <c r="HF11" s="74"/>
      <c r="HG11" s="74"/>
      <c r="HH11" s="74" t="s">
        <v>1013</v>
      </c>
      <c r="HI11" s="74"/>
      <c r="HJ11" s="74"/>
      <c r="HK11" s="74" t="s">
        <v>1014</v>
      </c>
      <c r="HL11" s="74"/>
      <c r="HM11" s="74"/>
      <c r="HN11" s="74" t="s">
        <v>1015</v>
      </c>
      <c r="HO11" s="74"/>
      <c r="HP11" s="74"/>
      <c r="HQ11" s="74" t="s">
        <v>1016</v>
      </c>
      <c r="HR11" s="74"/>
      <c r="HS11" s="74"/>
      <c r="HT11" s="74" t="s">
        <v>1017</v>
      </c>
      <c r="HU11" s="74"/>
      <c r="HV11" s="74"/>
      <c r="HW11" s="74" t="s">
        <v>1018</v>
      </c>
      <c r="HX11" s="74"/>
      <c r="HY11" s="74"/>
      <c r="HZ11" s="74" t="s">
        <v>1019</v>
      </c>
      <c r="IA11" s="74"/>
      <c r="IB11" s="74"/>
      <c r="IC11" s="74" t="s">
        <v>1020</v>
      </c>
      <c r="ID11" s="74"/>
      <c r="IE11" s="74"/>
      <c r="IF11" s="74" t="s">
        <v>1021</v>
      </c>
      <c r="IG11" s="74"/>
      <c r="IH11" s="74"/>
      <c r="II11" s="74" t="s">
        <v>1022</v>
      </c>
      <c r="IJ11" s="74"/>
      <c r="IK11" s="74"/>
      <c r="IL11" s="74" t="s">
        <v>1023</v>
      </c>
      <c r="IM11" s="74"/>
      <c r="IN11" s="74"/>
      <c r="IO11" s="74" t="s">
        <v>1024</v>
      </c>
      <c r="IP11" s="74"/>
      <c r="IQ11" s="74"/>
      <c r="IR11" s="74" t="s">
        <v>1025</v>
      </c>
      <c r="IS11" s="74"/>
      <c r="IT11" s="74"/>
      <c r="IU11" s="74" t="s">
        <v>1026</v>
      </c>
      <c r="IV11" s="74"/>
      <c r="IW11" s="74"/>
      <c r="IX11" s="74" t="s">
        <v>1027</v>
      </c>
      <c r="IY11" s="74"/>
      <c r="IZ11" s="74"/>
      <c r="JA11" s="74" t="s">
        <v>1028</v>
      </c>
      <c r="JB11" s="74"/>
      <c r="JC11" s="74"/>
      <c r="JD11" s="74" t="s">
        <v>1029</v>
      </c>
      <c r="JE11" s="74"/>
      <c r="JF11" s="74"/>
      <c r="JG11" s="74" t="s">
        <v>1030</v>
      </c>
      <c r="JH11" s="74"/>
      <c r="JI11" s="74"/>
      <c r="JJ11" s="74" t="s">
        <v>1031</v>
      </c>
      <c r="JK11" s="74"/>
      <c r="JL11" s="74"/>
      <c r="JM11" s="74" t="s">
        <v>1032</v>
      </c>
      <c r="JN11" s="74"/>
      <c r="JO11" s="74"/>
      <c r="JP11" s="74" t="s">
        <v>1033</v>
      </c>
      <c r="JQ11" s="74"/>
      <c r="JR11" s="74"/>
      <c r="JS11" s="74" t="s">
        <v>1034</v>
      </c>
      <c r="JT11" s="74"/>
      <c r="JU11" s="74"/>
      <c r="JV11" s="74" t="s">
        <v>1035</v>
      </c>
      <c r="JW11" s="74"/>
      <c r="JX11" s="74"/>
      <c r="JY11" s="74" t="s">
        <v>1036</v>
      </c>
      <c r="JZ11" s="74"/>
      <c r="KA11" s="74"/>
      <c r="KB11" s="74" t="s">
        <v>1037</v>
      </c>
      <c r="KC11" s="74"/>
      <c r="KD11" s="74"/>
      <c r="KE11" s="74" t="s">
        <v>1038</v>
      </c>
      <c r="KF11" s="74"/>
      <c r="KG11" s="74"/>
      <c r="KH11" s="74" t="s">
        <v>1039</v>
      </c>
      <c r="KI11" s="74"/>
      <c r="KJ11" s="74"/>
      <c r="KK11" s="74" t="s">
        <v>1040</v>
      </c>
      <c r="KL11" s="74"/>
      <c r="KM11" s="74"/>
      <c r="KN11" s="74" t="s">
        <v>1041</v>
      </c>
      <c r="KO11" s="74"/>
      <c r="KP11" s="74"/>
      <c r="KQ11" s="74" t="s">
        <v>1042</v>
      </c>
      <c r="KR11" s="74"/>
      <c r="KS11" s="74"/>
      <c r="KT11" s="74" t="s">
        <v>1043</v>
      </c>
      <c r="KU11" s="74"/>
      <c r="KV11" s="74"/>
      <c r="KW11" s="74" t="s">
        <v>1044</v>
      </c>
      <c r="KX11" s="74"/>
      <c r="KY11" s="74"/>
      <c r="KZ11" s="74" t="s">
        <v>1045</v>
      </c>
      <c r="LA11" s="74"/>
      <c r="LB11" s="74"/>
      <c r="LC11" s="74" t="s">
        <v>1046</v>
      </c>
      <c r="LD11" s="74"/>
      <c r="LE11" s="74"/>
    </row>
    <row r="12" spans="1:317" ht="195" customHeight="1" x14ac:dyDescent="0.3">
      <c r="A12" s="105"/>
      <c r="B12" s="106"/>
      <c r="C12" s="71" t="s">
        <v>627</v>
      </c>
      <c r="D12" s="71"/>
      <c r="E12" s="71"/>
      <c r="F12" s="71" t="s">
        <v>631</v>
      </c>
      <c r="G12" s="71"/>
      <c r="H12" s="71"/>
      <c r="I12" s="71" t="s">
        <v>635</v>
      </c>
      <c r="J12" s="71"/>
      <c r="K12" s="71"/>
      <c r="L12" s="71" t="s">
        <v>639</v>
      </c>
      <c r="M12" s="71"/>
      <c r="N12" s="71"/>
      <c r="O12" s="71" t="s">
        <v>643</v>
      </c>
      <c r="P12" s="71"/>
      <c r="Q12" s="71"/>
      <c r="R12" s="71" t="s">
        <v>647</v>
      </c>
      <c r="S12" s="71"/>
      <c r="T12" s="71"/>
      <c r="U12" s="71" t="s">
        <v>650</v>
      </c>
      <c r="V12" s="71"/>
      <c r="W12" s="71"/>
      <c r="X12" s="71" t="s">
        <v>654</v>
      </c>
      <c r="Y12" s="71"/>
      <c r="Z12" s="71"/>
      <c r="AA12" s="71" t="s">
        <v>658</v>
      </c>
      <c r="AB12" s="71"/>
      <c r="AC12" s="71"/>
      <c r="AD12" s="71" t="s">
        <v>662</v>
      </c>
      <c r="AE12" s="71"/>
      <c r="AF12" s="71"/>
      <c r="AG12" s="71" t="s">
        <v>666</v>
      </c>
      <c r="AH12" s="71"/>
      <c r="AI12" s="71"/>
      <c r="AJ12" s="71" t="s">
        <v>669</v>
      </c>
      <c r="AK12" s="71"/>
      <c r="AL12" s="71"/>
      <c r="AM12" s="71" t="s">
        <v>673</v>
      </c>
      <c r="AN12" s="71"/>
      <c r="AO12" s="71"/>
      <c r="AP12" s="71" t="s">
        <v>676</v>
      </c>
      <c r="AQ12" s="71"/>
      <c r="AR12" s="71"/>
      <c r="AS12" s="71" t="s">
        <v>680</v>
      </c>
      <c r="AT12" s="71"/>
      <c r="AU12" s="71"/>
      <c r="AV12" s="71" t="s">
        <v>684</v>
      </c>
      <c r="AW12" s="71"/>
      <c r="AX12" s="71"/>
      <c r="AY12" s="71" t="s">
        <v>688</v>
      </c>
      <c r="AZ12" s="71"/>
      <c r="BA12" s="71"/>
      <c r="BB12" s="71" t="s">
        <v>692</v>
      </c>
      <c r="BC12" s="71"/>
      <c r="BD12" s="71"/>
      <c r="BE12" s="71" t="s">
        <v>696</v>
      </c>
      <c r="BF12" s="71"/>
      <c r="BG12" s="71"/>
      <c r="BH12" s="71" t="s">
        <v>700</v>
      </c>
      <c r="BI12" s="71"/>
      <c r="BJ12" s="71"/>
      <c r="BK12" s="71" t="s">
        <v>704</v>
      </c>
      <c r="BL12" s="71"/>
      <c r="BM12" s="71"/>
      <c r="BN12" s="71" t="s">
        <v>707</v>
      </c>
      <c r="BO12" s="71"/>
      <c r="BP12" s="71"/>
      <c r="BQ12" s="71" t="s">
        <v>710</v>
      </c>
      <c r="BR12" s="71"/>
      <c r="BS12" s="71"/>
      <c r="BT12" s="71" t="s">
        <v>714</v>
      </c>
      <c r="BU12" s="71"/>
      <c r="BV12" s="71"/>
      <c r="BW12" s="71" t="s">
        <v>717</v>
      </c>
      <c r="BX12" s="71"/>
      <c r="BY12" s="71"/>
      <c r="BZ12" s="71" t="s">
        <v>720</v>
      </c>
      <c r="CA12" s="71"/>
      <c r="CB12" s="71"/>
      <c r="CC12" s="71" t="s">
        <v>721</v>
      </c>
      <c r="CD12" s="71"/>
      <c r="CE12" s="71"/>
      <c r="CF12" s="71" t="s">
        <v>723</v>
      </c>
      <c r="CG12" s="71"/>
      <c r="CH12" s="71"/>
      <c r="CI12" s="71" t="s">
        <v>726</v>
      </c>
      <c r="CJ12" s="71"/>
      <c r="CK12" s="71"/>
      <c r="CL12" s="71" t="s">
        <v>730</v>
      </c>
      <c r="CM12" s="71"/>
      <c r="CN12" s="71"/>
      <c r="CO12" s="71" t="s">
        <v>734</v>
      </c>
      <c r="CP12" s="71"/>
      <c r="CQ12" s="71"/>
      <c r="CR12" s="71" t="s">
        <v>738</v>
      </c>
      <c r="CS12" s="71"/>
      <c r="CT12" s="71"/>
      <c r="CU12" s="71" t="s">
        <v>742</v>
      </c>
      <c r="CV12" s="71"/>
      <c r="CW12" s="71"/>
      <c r="CX12" s="71" t="s">
        <v>746</v>
      </c>
      <c r="CY12" s="71"/>
      <c r="CZ12" s="71"/>
      <c r="DA12" s="71" t="s">
        <v>749</v>
      </c>
      <c r="DB12" s="71"/>
      <c r="DC12" s="71"/>
      <c r="DD12" s="71" t="s">
        <v>753</v>
      </c>
      <c r="DE12" s="71"/>
      <c r="DF12" s="71"/>
      <c r="DG12" s="71" t="s">
        <v>754</v>
      </c>
      <c r="DH12" s="71"/>
      <c r="DI12" s="71"/>
      <c r="DJ12" s="71" t="s">
        <v>758</v>
      </c>
      <c r="DK12" s="71"/>
      <c r="DL12" s="71"/>
      <c r="DM12" s="71" t="s">
        <v>762</v>
      </c>
      <c r="DN12" s="71"/>
      <c r="DO12" s="71"/>
      <c r="DP12" s="71" t="s">
        <v>1337</v>
      </c>
      <c r="DQ12" s="71"/>
      <c r="DR12" s="71"/>
      <c r="DS12" s="71" t="s">
        <v>1341</v>
      </c>
      <c r="DT12" s="71"/>
      <c r="DU12" s="71"/>
      <c r="DV12" s="71" t="s">
        <v>1343</v>
      </c>
      <c r="DW12" s="71"/>
      <c r="DX12" s="71"/>
      <c r="DY12" s="71" t="s">
        <v>1719</v>
      </c>
      <c r="DZ12" s="71"/>
      <c r="EA12" s="71"/>
      <c r="EB12" s="89" t="s">
        <v>1350</v>
      </c>
      <c r="EC12" s="89"/>
      <c r="ED12" s="89"/>
      <c r="EE12" s="89" t="s">
        <v>1351</v>
      </c>
      <c r="EF12" s="89"/>
      <c r="EG12" s="89"/>
      <c r="EH12" s="89" t="s">
        <v>1355</v>
      </c>
      <c r="EI12" s="89"/>
      <c r="EJ12" s="89"/>
      <c r="EK12" s="89" t="s">
        <v>1357</v>
      </c>
      <c r="EL12" s="89"/>
      <c r="EM12" s="89"/>
      <c r="EN12" s="89" t="s">
        <v>1360</v>
      </c>
      <c r="EO12" s="89"/>
      <c r="EP12" s="89"/>
      <c r="EQ12" s="89" t="s">
        <v>766</v>
      </c>
      <c r="ER12" s="89"/>
      <c r="ES12" s="89"/>
      <c r="ET12" s="89" t="s">
        <v>770</v>
      </c>
      <c r="EU12" s="89"/>
      <c r="EV12" s="89"/>
      <c r="EW12" s="89" t="s">
        <v>774</v>
      </c>
      <c r="EX12" s="89"/>
      <c r="EY12" s="89"/>
      <c r="EZ12" s="89" t="s">
        <v>778</v>
      </c>
      <c r="FA12" s="89"/>
      <c r="FB12" s="89"/>
      <c r="FC12" s="89" t="s">
        <v>782</v>
      </c>
      <c r="FD12" s="89"/>
      <c r="FE12" s="89"/>
      <c r="FF12" s="89" t="s">
        <v>786</v>
      </c>
      <c r="FG12" s="89"/>
      <c r="FH12" s="89"/>
      <c r="FI12" s="89" t="s">
        <v>790</v>
      </c>
      <c r="FJ12" s="89"/>
      <c r="FK12" s="89"/>
      <c r="FL12" s="89" t="s">
        <v>791</v>
      </c>
      <c r="FM12" s="89"/>
      <c r="FN12" s="89"/>
      <c r="FO12" s="89" t="s">
        <v>794</v>
      </c>
      <c r="FP12" s="89"/>
      <c r="FQ12" s="89"/>
      <c r="FR12" s="89" t="s">
        <v>1365</v>
      </c>
      <c r="FS12" s="89"/>
      <c r="FT12" s="89"/>
      <c r="FU12" s="89" t="s">
        <v>1367</v>
      </c>
      <c r="FV12" s="89"/>
      <c r="FW12" s="89"/>
      <c r="FX12" s="89" t="s">
        <v>1371</v>
      </c>
      <c r="FY12" s="89"/>
      <c r="FZ12" s="89"/>
      <c r="GA12" s="89" t="s">
        <v>1375</v>
      </c>
      <c r="GB12" s="89"/>
      <c r="GC12" s="89"/>
      <c r="GD12" s="89" t="s">
        <v>1378</v>
      </c>
      <c r="GE12" s="89"/>
      <c r="GF12" s="89"/>
      <c r="GG12" s="89" t="s">
        <v>1382</v>
      </c>
      <c r="GH12" s="89"/>
      <c r="GI12" s="89"/>
      <c r="GJ12" s="89" t="s">
        <v>1386</v>
      </c>
      <c r="GK12" s="89"/>
      <c r="GL12" s="89"/>
      <c r="GM12" s="89" t="s">
        <v>1388</v>
      </c>
      <c r="GN12" s="89"/>
      <c r="GO12" s="89"/>
      <c r="GP12" s="89" t="s">
        <v>1392</v>
      </c>
      <c r="GQ12" s="89"/>
      <c r="GR12" s="89"/>
      <c r="GS12" s="89" t="s">
        <v>1396</v>
      </c>
      <c r="GT12" s="89"/>
      <c r="GU12" s="89"/>
      <c r="GV12" s="89" t="s">
        <v>1400</v>
      </c>
      <c r="GW12" s="89"/>
      <c r="GX12" s="89"/>
      <c r="GY12" s="89" t="s">
        <v>1404</v>
      </c>
      <c r="GZ12" s="89"/>
      <c r="HA12" s="89"/>
      <c r="HB12" s="89" t="s">
        <v>1408</v>
      </c>
      <c r="HC12" s="89"/>
      <c r="HD12" s="89"/>
      <c r="HE12" s="89" t="s">
        <v>1410</v>
      </c>
      <c r="HF12" s="89"/>
      <c r="HG12" s="89"/>
      <c r="HH12" s="89" t="s">
        <v>1414</v>
      </c>
      <c r="HI12" s="89"/>
      <c r="HJ12" s="89"/>
      <c r="HK12" s="89" t="s">
        <v>1416</v>
      </c>
      <c r="HL12" s="89"/>
      <c r="HM12" s="89"/>
      <c r="HN12" s="89" t="s">
        <v>1420</v>
      </c>
      <c r="HO12" s="89"/>
      <c r="HP12" s="89"/>
      <c r="HQ12" s="89" t="s">
        <v>1422</v>
      </c>
      <c r="HR12" s="89"/>
      <c r="HS12" s="89"/>
      <c r="HT12" s="89" t="s">
        <v>1426</v>
      </c>
      <c r="HU12" s="89"/>
      <c r="HV12" s="89"/>
      <c r="HW12" s="89" t="s">
        <v>1430</v>
      </c>
      <c r="HX12" s="89"/>
      <c r="HY12" s="89"/>
      <c r="HZ12" s="89" t="s">
        <v>1432</v>
      </c>
      <c r="IA12" s="89"/>
      <c r="IB12" s="89"/>
      <c r="IC12" s="89" t="s">
        <v>1434</v>
      </c>
      <c r="ID12" s="89"/>
      <c r="IE12" s="89"/>
      <c r="IF12" s="89" t="s">
        <v>1438</v>
      </c>
      <c r="IG12" s="89"/>
      <c r="IH12" s="89"/>
      <c r="II12" s="89" t="s">
        <v>1441</v>
      </c>
      <c r="IJ12" s="89"/>
      <c r="IK12" s="89"/>
      <c r="IL12" s="89" t="s">
        <v>1443</v>
      </c>
      <c r="IM12" s="89"/>
      <c r="IN12" s="89"/>
      <c r="IO12" s="89" t="s">
        <v>1447</v>
      </c>
      <c r="IP12" s="89"/>
      <c r="IQ12" s="89"/>
      <c r="IR12" s="89" t="s">
        <v>1450</v>
      </c>
      <c r="IS12" s="89"/>
      <c r="IT12" s="89"/>
      <c r="IU12" s="89" t="s">
        <v>1452</v>
      </c>
      <c r="IV12" s="89"/>
      <c r="IW12" s="89"/>
      <c r="IX12" s="113" t="s">
        <v>1453</v>
      </c>
      <c r="IY12" s="113"/>
      <c r="IZ12" s="113"/>
      <c r="JA12" s="113" t="s">
        <v>1454</v>
      </c>
      <c r="JB12" s="113"/>
      <c r="JC12" s="113"/>
      <c r="JD12" s="113" t="s">
        <v>1455</v>
      </c>
      <c r="JE12" s="113"/>
      <c r="JF12" s="113"/>
      <c r="JG12" s="113" t="s">
        <v>1456</v>
      </c>
      <c r="JH12" s="113"/>
      <c r="JI12" s="113"/>
      <c r="JJ12" s="71" t="s">
        <v>1457</v>
      </c>
      <c r="JK12" s="71"/>
      <c r="JL12" s="71"/>
      <c r="JM12" s="71" t="s">
        <v>1460</v>
      </c>
      <c r="JN12" s="71"/>
      <c r="JO12" s="71"/>
      <c r="JP12" s="71" t="s">
        <v>1464</v>
      </c>
      <c r="JQ12" s="71"/>
      <c r="JR12" s="71"/>
      <c r="JS12" s="71" t="s">
        <v>1465</v>
      </c>
      <c r="JT12" s="71"/>
      <c r="JU12" s="71"/>
      <c r="JV12" s="71" t="s">
        <v>1469</v>
      </c>
      <c r="JW12" s="71"/>
      <c r="JX12" s="71"/>
      <c r="JY12" s="71" t="s">
        <v>1473</v>
      </c>
      <c r="JZ12" s="71"/>
      <c r="KA12" s="71"/>
      <c r="KB12" s="71" t="s">
        <v>1477</v>
      </c>
      <c r="KC12" s="71"/>
      <c r="KD12" s="71"/>
      <c r="KE12" s="71" t="s">
        <v>1481</v>
      </c>
      <c r="KF12" s="71"/>
      <c r="KG12" s="71"/>
      <c r="KH12" s="71" t="s">
        <v>1483</v>
      </c>
      <c r="KI12" s="71"/>
      <c r="KJ12" s="71"/>
      <c r="KK12" s="71" t="s">
        <v>1485</v>
      </c>
      <c r="KL12" s="71"/>
      <c r="KM12" s="71"/>
      <c r="KN12" s="71" t="s">
        <v>1720</v>
      </c>
      <c r="KO12" s="71"/>
      <c r="KP12" s="71"/>
      <c r="KQ12" s="71" t="s">
        <v>1490</v>
      </c>
      <c r="KR12" s="71"/>
      <c r="KS12" s="71"/>
      <c r="KT12" s="71" t="s">
        <v>1493</v>
      </c>
      <c r="KU12" s="71"/>
      <c r="KV12" s="71"/>
      <c r="KW12" s="89" t="s">
        <v>1495</v>
      </c>
      <c r="KX12" s="89"/>
      <c r="KY12" s="89"/>
      <c r="KZ12" s="71" t="s">
        <v>1497</v>
      </c>
      <c r="LA12" s="71"/>
      <c r="LB12" s="71"/>
      <c r="LC12" s="71" t="s">
        <v>1498</v>
      </c>
      <c r="LD12" s="71"/>
      <c r="LE12" s="71"/>
    </row>
    <row r="13" spans="1:317" ht="156" x14ac:dyDescent="0.3">
      <c r="A13" s="105"/>
      <c r="B13" s="106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6" x14ac:dyDescent="0.3">
      <c r="A14" s="2">
        <v>1</v>
      </c>
      <c r="B14" s="1" t="s">
        <v>3160</v>
      </c>
      <c r="C14" s="5"/>
      <c r="D14" s="5"/>
      <c r="E14" s="5">
        <v>1</v>
      </c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21"/>
      <c r="BN14" s="21"/>
      <c r="BO14" s="21">
        <v>1</v>
      </c>
      <c r="BP14" s="14"/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21"/>
      <c r="CA14" s="21">
        <v>1</v>
      </c>
      <c r="CB14" s="21"/>
      <c r="CC14" s="21">
        <v>1</v>
      </c>
      <c r="CD14" s="21"/>
      <c r="CE14" s="21"/>
      <c r="CF14" s="21"/>
      <c r="CG14" s="21">
        <v>1</v>
      </c>
      <c r="CH14" s="21"/>
      <c r="CI14" s="21">
        <v>1</v>
      </c>
      <c r="CJ14" s="21"/>
      <c r="CK14" s="21"/>
      <c r="CL14" s="21">
        <v>1</v>
      </c>
      <c r="CM14" s="21"/>
      <c r="CN14" s="21"/>
      <c r="CO14" s="21"/>
      <c r="CP14" s="21">
        <v>1</v>
      </c>
      <c r="CQ14" s="21"/>
      <c r="CR14" s="21"/>
      <c r="CS14" s="21">
        <v>1</v>
      </c>
      <c r="CT14" s="21"/>
      <c r="CU14" s="21"/>
      <c r="CV14" s="21">
        <v>1</v>
      </c>
      <c r="CW14" s="21"/>
      <c r="CX14" s="21">
        <v>1</v>
      </c>
      <c r="CY14" s="21"/>
      <c r="CZ14" s="21"/>
      <c r="DA14" s="21"/>
      <c r="DB14" s="21">
        <v>1</v>
      </c>
      <c r="DC14" s="21"/>
      <c r="DD14" s="21">
        <v>1</v>
      </c>
      <c r="DE14" s="21"/>
      <c r="DF14" s="21"/>
      <c r="DG14" s="21"/>
      <c r="DH14" s="21">
        <v>1</v>
      </c>
      <c r="DI14" s="21"/>
      <c r="DJ14" s="21"/>
      <c r="DK14" s="21">
        <v>1</v>
      </c>
      <c r="DL14" s="21"/>
      <c r="DM14" s="21"/>
      <c r="DN14" s="21">
        <v>1</v>
      </c>
      <c r="DO14" s="21"/>
      <c r="DP14" s="21"/>
      <c r="DQ14" s="21">
        <v>1</v>
      </c>
      <c r="DR14" s="21"/>
      <c r="DS14" s="21"/>
      <c r="DT14" s="21">
        <v>1</v>
      </c>
      <c r="DU14" s="21"/>
      <c r="DV14" s="21">
        <v>1</v>
      </c>
      <c r="DW14" s="21"/>
      <c r="DX14" s="21"/>
      <c r="DY14" s="21"/>
      <c r="DZ14" s="21">
        <v>1</v>
      </c>
      <c r="EA14" s="21"/>
      <c r="EB14" s="21"/>
      <c r="EC14" s="21">
        <v>1</v>
      </c>
      <c r="ED14" s="21"/>
      <c r="EE14" s="21"/>
      <c r="EF14" s="21">
        <v>1</v>
      </c>
      <c r="EG14" s="21"/>
      <c r="EH14" s="21"/>
      <c r="EI14" s="21">
        <v>1</v>
      </c>
      <c r="EJ14" s="21"/>
      <c r="EK14" s="21">
        <v>1</v>
      </c>
      <c r="EL14" s="21"/>
      <c r="EM14" s="21"/>
      <c r="EN14" s="21"/>
      <c r="EO14" s="21">
        <v>1</v>
      </c>
      <c r="EP14" s="21"/>
      <c r="EQ14" s="21"/>
      <c r="ER14" s="21">
        <v>1</v>
      </c>
      <c r="ES14" s="21"/>
      <c r="ET14" s="21">
        <v>1</v>
      </c>
      <c r="EU14" s="21"/>
      <c r="EV14" s="21"/>
      <c r="EW14" s="21"/>
      <c r="EX14" s="21">
        <v>1</v>
      </c>
      <c r="EY14" s="21"/>
      <c r="EZ14" s="21"/>
      <c r="FA14" s="21">
        <v>1</v>
      </c>
      <c r="FB14" s="21"/>
      <c r="FC14" s="21">
        <v>1</v>
      </c>
      <c r="FD14" s="21"/>
      <c r="FE14" s="21"/>
      <c r="FF14" s="21">
        <v>1</v>
      </c>
      <c r="FG14" s="21"/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>
        <v>1</v>
      </c>
      <c r="FQ14" s="21"/>
      <c r="FR14" s="21"/>
      <c r="FS14" s="21">
        <v>1</v>
      </c>
      <c r="FT14" s="21"/>
      <c r="FU14" s="21"/>
      <c r="FV14" s="21">
        <v>1</v>
      </c>
      <c r="FW14" s="21"/>
      <c r="FX14" s="21"/>
      <c r="FY14" s="21">
        <v>1</v>
      </c>
      <c r="FZ14" s="21"/>
      <c r="GA14" s="21"/>
      <c r="GB14" s="21">
        <v>1</v>
      </c>
      <c r="GC14" s="21"/>
      <c r="GD14" s="21">
        <v>1</v>
      </c>
      <c r="GE14" s="21"/>
      <c r="GF14" s="21"/>
      <c r="GG14" s="21"/>
      <c r="GH14" s="21">
        <v>1</v>
      </c>
      <c r="GI14" s="21"/>
      <c r="GJ14" s="21">
        <v>1</v>
      </c>
      <c r="GK14" s="21"/>
      <c r="GL14" s="21"/>
      <c r="GM14" s="21"/>
      <c r="GN14" s="21">
        <v>1</v>
      </c>
      <c r="GO14" s="21"/>
      <c r="GP14" s="21"/>
      <c r="GQ14" s="21">
        <v>1</v>
      </c>
      <c r="GR14" s="21"/>
      <c r="GS14" s="21"/>
      <c r="GT14" s="21">
        <v>1</v>
      </c>
      <c r="GU14" s="21"/>
      <c r="GV14" s="21">
        <v>1</v>
      </c>
      <c r="GW14" s="21"/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/>
      <c r="HU14" s="21">
        <v>1</v>
      </c>
      <c r="HV14" s="21"/>
      <c r="HW14" s="21"/>
      <c r="HX14" s="21">
        <v>1</v>
      </c>
      <c r="HY14" s="21"/>
      <c r="HZ14" s="21"/>
      <c r="IA14" s="21">
        <v>1</v>
      </c>
      <c r="IB14" s="21"/>
      <c r="IC14" s="21"/>
      <c r="ID14" s="21"/>
      <c r="IE14" s="21">
        <v>1</v>
      </c>
      <c r="IF14" s="21"/>
      <c r="IG14" s="21">
        <v>1</v>
      </c>
      <c r="IH14" s="21"/>
      <c r="II14" s="21"/>
      <c r="IJ14" s="21">
        <v>1</v>
      </c>
      <c r="IK14" s="21"/>
      <c r="IL14" s="21"/>
      <c r="IM14" s="21">
        <v>1</v>
      </c>
      <c r="IN14" s="21"/>
      <c r="IO14" s="21"/>
      <c r="IP14" s="21">
        <v>1</v>
      </c>
      <c r="IQ14" s="21"/>
      <c r="IR14" s="21"/>
      <c r="IS14" s="21">
        <v>1</v>
      </c>
      <c r="IT14" s="21"/>
      <c r="IU14" s="21"/>
      <c r="IV14" s="21"/>
      <c r="IW14" s="21">
        <v>1</v>
      </c>
      <c r="IX14" s="21">
        <v>1</v>
      </c>
      <c r="IY14" s="21"/>
      <c r="IZ14" s="21"/>
      <c r="JA14" s="21">
        <v>1</v>
      </c>
      <c r="JB14" s="21"/>
      <c r="JC14" s="21"/>
      <c r="JD14" s="21"/>
      <c r="JE14" s="21">
        <v>1</v>
      </c>
      <c r="JF14" s="21"/>
      <c r="JG14" s="21"/>
      <c r="JH14" s="21">
        <v>1</v>
      </c>
      <c r="JI14" s="21"/>
      <c r="JJ14" s="21">
        <v>1</v>
      </c>
      <c r="JK14" s="21"/>
      <c r="JL14" s="21"/>
      <c r="JM14" s="21">
        <v>1</v>
      </c>
      <c r="JN14" s="21"/>
      <c r="JO14" s="21"/>
      <c r="JP14" s="21"/>
      <c r="JQ14" s="21">
        <v>1</v>
      </c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/>
      <c r="KF14" s="21">
        <v>1</v>
      </c>
      <c r="KG14" s="21"/>
      <c r="KH14" s="21"/>
      <c r="KI14" s="21">
        <v>1</v>
      </c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>
        <v>1</v>
      </c>
      <c r="KS14" s="21"/>
      <c r="KT14" s="21"/>
      <c r="KU14" s="21">
        <v>1</v>
      </c>
      <c r="KV14" s="27"/>
      <c r="KW14" s="21"/>
      <c r="KX14" s="21">
        <v>1</v>
      </c>
      <c r="KY14" s="21"/>
      <c r="KZ14" s="21">
        <v>1</v>
      </c>
      <c r="LA14" s="21"/>
      <c r="LB14" s="21"/>
      <c r="LC14" s="21"/>
      <c r="LD14" s="21">
        <v>1</v>
      </c>
      <c r="LE14" s="21"/>
    </row>
    <row r="15" spans="1:317" ht="15.6" x14ac:dyDescent="0.3">
      <c r="A15" s="2">
        <v>2</v>
      </c>
      <c r="B15" s="1" t="s">
        <v>3161</v>
      </c>
      <c r="C15" s="48"/>
      <c r="D15" s="48">
        <v>1</v>
      </c>
      <c r="E15" s="48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/>
      <c r="AL15" s="1">
        <v>1</v>
      </c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>
        <v>1</v>
      </c>
      <c r="BJ15" s="1"/>
      <c r="BK15" s="1"/>
      <c r="BL15" s="1"/>
      <c r="BM15" s="4">
        <v>1</v>
      </c>
      <c r="BN15" s="4"/>
      <c r="BO15" s="4"/>
      <c r="BP15" s="1">
        <v>1</v>
      </c>
      <c r="BQ15" s="1"/>
      <c r="BR15" s="1"/>
      <c r="BS15" s="1">
        <v>1</v>
      </c>
      <c r="BT15" s="1"/>
      <c r="BU15" s="1">
        <v>1</v>
      </c>
      <c r="BV15" s="1"/>
      <c r="BW15" s="1"/>
      <c r="BX15" s="1"/>
      <c r="BY15" s="1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/>
      <c r="EJ15" s="4">
        <v>1</v>
      </c>
      <c r="EK15" s="4">
        <v>1</v>
      </c>
      <c r="EL15" s="4"/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/>
      <c r="HS15" s="4">
        <v>1</v>
      </c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/>
      <c r="JB15" s="4"/>
      <c r="JC15" s="4">
        <v>1</v>
      </c>
      <c r="JD15" s="4"/>
      <c r="JE15" s="4"/>
      <c r="JF15" s="4">
        <v>1</v>
      </c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/>
      <c r="KA15" s="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/>
      <c r="KS15" s="4">
        <v>1</v>
      </c>
      <c r="KT15" s="4"/>
      <c r="KU15" s="4">
        <v>1</v>
      </c>
      <c r="KV15" s="22"/>
      <c r="KW15" s="4"/>
      <c r="KX15" s="4"/>
      <c r="KY15" s="4">
        <v>1</v>
      </c>
      <c r="KZ15" s="4"/>
      <c r="LA15" s="4">
        <v>1</v>
      </c>
      <c r="LB15" s="4"/>
      <c r="LC15" s="4"/>
      <c r="LD15" s="4"/>
      <c r="LE15" s="4">
        <v>1</v>
      </c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101" t="s">
        <v>322</v>
      </c>
      <c r="B39" s="102"/>
      <c r="C39" s="3">
        <f>SUM(C14:C38)</f>
        <v>0</v>
      </c>
      <c r="D39" s="3">
        <f t="shared" ref="D39:G39" si="0">SUM(D14:D38)</f>
        <v>1</v>
      </c>
      <c r="E39" s="3">
        <f t="shared" si="0"/>
        <v>1</v>
      </c>
      <c r="F39" s="3">
        <f t="shared" si="0"/>
        <v>1</v>
      </c>
      <c r="G39" s="3">
        <f t="shared" si="0"/>
        <v>1</v>
      </c>
      <c r="H39" s="3">
        <f t="shared" ref="H39" si="1">SUM(H14:H38)</f>
        <v>0</v>
      </c>
      <c r="I39" s="3">
        <f t="shared" ref="I39" si="2">SUM(I14:I38)</f>
        <v>2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1</v>
      </c>
      <c r="M39" s="3">
        <f t="shared" ref="M39" si="5">SUM(M14:M38)</f>
        <v>1</v>
      </c>
      <c r="N39" s="3">
        <f t="shared" ref="N39:O39" si="6">SUM(N14:N38)</f>
        <v>0</v>
      </c>
      <c r="O39" s="3">
        <f t="shared" si="6"/>
        <v>2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1</v>
      </c>
      <c r="S39" s="3">
        <f t="shared" si="9"/>
        <v>1</v>
      </c>
      <c r="T39" s="3">
        <f t="shared" ref="T39" si="10">SUM(T14:T38)</f>
        <v>0</v>
      </c>
      <c r="U39" s="3">
        <f t="shared" ref="U39" si="11">SUM(U14:U38)</f>
        <v>1</v>
      </c>
      <c r="V39" s="3">
        <f t="shared" ref="V39:W39" si="12">SUM(V14:V38)</f>
        <v>1</v>
      </c>
      <c r="W39" s="3">
        <f t="shared" si="12"/>
        <v>0</v>
      </c>
      <c r="X39" s="3">
        <f t="shared" ref="X39" si="13">SUM(X14:X38)</f>
        <v>2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2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1</v>
      </c>
      <c r="AE39" s="3">
        <f t="shared" si="18"/>
        <v>1</v>
      </c>
      <c r="AF39" s="3">
        <f t="shared" ref="AF39" si="19">SUM(AF14:AF38)</f>
        <v>0</v>
      </c>
      <c r="AG39" s="3">
        <f t="shared" ref="AG39" si="20">SUM(AG14:AG38)</f>
        <v>1</v>
      </c>
      <c r="AH39" s="3">
        <f t="shared" ref="AH39:AI39" si="21">SUM(AH14:AH38)</f>
        <v>0</v>
      </c>
      <c r="AI39" s="3">
        <f t="shared" si="21"/>
        <v>1</v>
      </c>
      <c r="AJ39" s="3">
        <f t="shared" ref="AJ39" si="22">SUM(AJ14:AJ38)</f>
        <v>1</v>
      </c>
      <c r="AK39" s="3">
        <f t="shared" ref="AK39" si="23">SUM(AK14:AK38)</f>
        <v>0</v>
      </c>
      <c r="AL39" s="3">
        <f t="shared" ref="AL39:AM39" si="24">SUM(AL14:AL38)</f>
        <v>1</v>
      </c>
      <c r="AM39" s="3">
        <f t="shared" si="24"/>
        <v>1</v>
      </c>
      <c r="AN39" s="3">
        <f t="shared" ref="AN39" si="25">SUM(AN14:AN38)</f>
        <v>1</v>
      </c>
      <c r="AO39" s="3">
        <f t="shared" ref="AO39" si="26">SUM(AO14:AO38)</f>
        <v>0</v>
      </c>
      <c r="AP39" s="3">
        <f t="shared" ref="AP39:AQ39" si="27">SUM(AP14:AP38)</f>
        <v>1</v>
      </c>
      <c r="AQ39" s="3">
        <f t="shared" si="27"/>
        <v>1</v>
      </c>
      <c r="AR39" s="3">
        <f t="shared" ref="AR39" si="28">SUM(AR14:AR38)</f>
        <v>0</v>
      </c>
      <c r="AS39" s="3">
        <f t="shared" ref="AS39" si="29">SUM(AS14:AS38)</f>
        <v>1</v>
      </c>
      <c r="AT39" s="3">
        <f t="shared" ref="AT39:AU39" si="30">SUM(AT14:AT38)</f>
        <v>1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2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1</v>
      </c>
      <c r="BA39" s="3">
        <f t="shared" ref="BA39" si="35">SUM(BA14:BA38)</f>
        <v>1</v>
      </c>
      <c r="BB39" s="3">
        <f t="shared" ref="BB39:BC39" si="36">SUM(BB14:BB38)</f>
        <v>1</v>
      </c>
      <c r="BC39" s="3">
        <f t="shared" si="36"/>
        <v>0</v>
      </c>
      <c r="BD39" s="3">
        <f t="shared" ref="BD39" si="37">SUM(BD14:BD38)</f>
        <v>1</v>
      </c>
      <c r="BE39" s="3">
        <f t="shared" ref="BE39" si="38">SUM(BE14:BE38)</f>
        <v>0</v>
      </c>
      <c r="BF39" s="3">
        <f t="shared" ref="BF39:BG39" si="39">SUM(BF14:BF38)</f>
        <v>1</v>
      </c>
      <c r="BG39" s="3">
        <f t="shared" si="39"/>
        <v>1</v>
      </c>
      <c r="BH39" s="3">
        <f t="shared" ref="BH39" si="40">SUM(BH14:BH38)</f>
        <v>1</v>
      </c>
      <c r="BI39" s="3">
        <f t="shared" ref="BI39" si="41">SUM(BI14:BI38)</f>
        <v>1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1</v>
      </c>
      <c r="BM39" s="3">
        <f t="shared" ref="BM39" si="44">SUM(BM14:BM38)</f>
        <v>1</v>
      </c>
      <c r="BN39" s="3">
        <f t="shared" ref="BN39:BO39" si="45">SUM(BN14:BN38)</f>
        <v>0</v>
      </c>
      <c r="BO39" s="3">
        <f t="shared" si="45"/>
        <v>1</v>
      </c>
      <c r="BP39" s="3">
        <f t="shared" ref="BP39" si="46">SUM(BP14:BP38)</f>
        <v>1</v>
      </c>
      <c r="BQ39" s="3">
        <f t="shared" ref="BQ39" si="47">SUM(BQ14:BQ38)</f>
        <v>1</v>
      </c>
      <c r="BR39" s="3">
        <f t="shared" ref="BR39:BS39" si="48">SUM(BR14:BR38)</f>
        <v>0</v>
      </c>
      <c r="BS39" s="3">
        <f t="shared" si="48"/>
        <v>1</v>
      </c>
      <c r="BT39" s="3">
        <f t="shared" ref="BT39" si="49">SUM(BT14:BT38)</f>
        <v>0</v>
      </c>
      <c r="BU39" s="3">
        <f t="shared" ref="BU39" si="50">SUM(BU14:BU38)</f>
        <v>2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1</v>
      </c>
      <c r="BY39" s="3">
        <f t="shared" ref="BY39" si="53">SUM(BY14:BY38)</f>
        <v>1</v>
      </c>
      <c r="BZ39" s="3">
        <f t="shared" ref="BZ39:CA39" si="54">SUM(BZ14:BZ38)</f>
        <v>0</v>
      </c>
      <c r="CA39" s="3">
        <f t="shared" si="54"/>
        <v>1</v>
      </c>
      <c r="CB39" s="3">
        <f t="shared" ref="CB39" si="55">SUM(CB14:CB38)</f>
        <v>1</v>
      </c>
      <c r="CC39" s="3">
        <f t="shared" ref="CC39" si="56">SUM(CC14:CC38)</f>
        <v>1</v>
      </c>
      <c r="CD39" s="3">
        <f t="shared" ref="CD39:CE39" si="57">SUM(CD14:CD38)</f>
        <v>0</v>
      </c>
      <c r="CE39" s="3">
        <f t="shared" si="57"/>
        <v>1</v>
      </c>
      <c r="CF39" s="3">
        <f t="shared" ref="CF39" si="58">SUM(CF14:CF38)</f>
        <v>0</v>
      </c>
      <c r="CG39" s="3">
        <f t="shared" ref="CG39" si="59">SUM(CG14:CG38)</f>
        <v>1</v>
      </c>
      <c r="CH39" s="3">
        <f t="shared" ref="CH39:CI39" si="60">SUM(CH14:CH38)</f>
        <v>1</v>
      </c>
      <c r="CI39" s="3">
        <f t="shared" si="60"/>
        <v>1</v>
      </c>
      <c r="CJ39" s="3">
        <f t="shared" ref="CJ39" si="61">SUM(CJ14:CJ38)</f>
        <v>0</v>
      </c>
      <c r="CK39" s="3">
        <f t="shared" ref="CK39" si="62">SUM(CK14:CK38)</f>
        <v>1</v>
      </c>
      <c r="CL39" s="3">
        <f t="shared" ref="CL39:CM39" si="63">SUM(CL14:CL38)</f>
        <v>1</v>
      </c>
      <c r="CM39" s="3">
        <f t="shared" si="63"/>
        <v>0</v>
      </c>
      <c r="CN39" s="3">
        <f t="shared" ref="CN39" si="64">SUM(CN14:CN38)</f>
        <v>1</v>
      </c>
      <c r="CO39" s="3">
        <f t="shared" ref="CO39" si="65">SUM(CO14:CO38)</f>
        <v>0</v>
      </c>
      <c r="CP39" s="3">
        <f t="shared" ref="CP39:CQ39" si="66">SUM(CP14:CP38)</f>
        <v>1</v>
      </c>
      <c r="CQ39" s="3">
        <f t="shared" si="66"/>
        <v>1</v>
      </c>
      <c r="CR39" s="3">
        <f t="shared" ref="CR39" si="67">SUM(CR14:CR38)</f>
        <v>0</v>
      </c>
      <c r="CS39" s="3">
        <f t="shared" ref="CS39" si="68">SUM(CS14:CS38)</f>
        <v>2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1</v>
      </c>
      <c r="CW39" s="3">
        <f t="shared" ref="CW39" si="71">SUM(CW14:CW38)</f>
        <v>1</v>
      </c>
      <c r="CX39" s="3">
        <f t="shared" ref="CX39:CY39" si="72">SUM(CX14:CX38)</f>
        <v>2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1</v>
      </c>
      <c r="DC39" s="3">
        <f t="shared" si="75"/>
        <v>1</v>
      </c>
      <c r="DD39" s="3">
        <f t="shared" ref="DD39" si="76">SUM(DD14:DD38)</f>
        <v>1</v>
      </c>
      <c r="DE39" s="3">
        <f t="shared" ref="DE39" si="77">SUM(DE14:DE38)</f>
        <v>1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2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1</v>
      </c>
      <c r="DL39" s="3">
        <f t="shared" ref="DL39" si="82">SUM(DL14:DL38)</f>
        <v>1</v>
      </c>
      <c r="DM39" s="3">
        <f t="shared" ref="DM39" si="83">SUM(DM14:DM38)</f>
        <v>0</v>
      </c>
      <c r="DN39" s="3">
        <f t="shared" ref="DN39:DO39" si="84">SUM(DN14:DN38)</f>
        <v>1</v>
      </c>
      <c r="DO39" s="3">
        <f t="shared" si="84"/>
        <v>1</v>
      </c>
      <c r="DP39" s="3">
        <f t="shared" ref="DP39" si="85">SUM(DP14:DP38)</f>
        <v>0</v>
      </c>
      <c r="DQ39" s="3">
        <f t="shared" ref="DQ39" si="86">SUM(DQ14:DQ38)</f>
        <v>2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2</v>
      </c>
      <c r="DU39" s="3">
        <f t="shared" ref="DU39" si="89">SUM(DU14:DU38)</f>
        <v>0</v>
      </c>
      <c r="DV39" s="3">
        <f t="shared" ref="DV39:DW39" si="90">SUM(DV14:DV38)</f>
        <v>1</v>
      </c>
      <c r="DW39" s="3">
        <f t="shared" si="90"/>
        <v>1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1</v>
      </c>
      <c r="EA39" s="3">
        <f t="shared" si="93"/>
        <v>1</v>
      </c>
      <c r="EB39" s="3">
        <f t="shared" ref="EB39" si="94">SUM(EB14:EB38)</f>
        <v>0</v>
      </c>
      <c r="EC39" s="3">
        <f t="shared" ref="EC39" si="95">SUM(EC14:EC38)</f>
        <v>2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1</v>
      </c>
      <c r="EG39" s="3">
        <f t="shared" ref="EG39" si="98">SUM(EG14:EG38)</f>
        <v>1</v>
      </c>
      <c r="EH39" s="3">
        <f t="shared" ref="EH39:EI39" si="99">SUM(EH14:EH38)</f>
        <v>0</v>
      </c>
      <c r="EI39" s="3">
        <f t="shared" si="99"/>
        <v>1</v>
      </c>
      <c r="EJ39" s="3">
        <f t="shared" ref="EJ39" si="100">SUM(EJ14:EJ38)</f>
        <v>1</v>
      </c>
      <c r="EK39" s="3">
        <f t="shared" ref="EK39" si="101">SUM(EK14:EK38)</f>
        <v>2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1</v>
      </c>
      <c r="EP39" s="3">
        <f t="shared" ref="EP39:EQ39" si="105">SUM(EP14:EP38)</f>
        <v>1</v>
      </c>
      <c r="EQ39" s="3">
        <f t="shared" si="105"/>
        <v>0</v>
      </c>
      <c r="ER39" s="3">
        <f t="shared" ref="ER39" si="106">SUM(ER14:ER38)</f>
        <v>2</v>
      </c>
      <c r="ES39" s="3">
        <f t="shared" ref="ES39" si="107">SUM(ES14:ES38)</f>
        <v>0</v>
      </c>
      <c r="ET39" s="3">
        <f t="shared" ref="ET39:EU39" si="108">SUM(ET14:ET38)</f>
        <v>1</v>
      </c>
      <c r="EU39" s="3">
        <f t="shared" si="108"/>
        <v>0</v>
      </c>
      <c r="EV39" s="3">
        <f t="shared" ref="EV39" si="109">SUM(EV14:EV38)</f>
        <v>1</v>
      </c>
      <c r="EW39" s="3">
        <f t="shared" ref="EW39" si="110">SUM(EW14:EW38)</f>
        <v>0</v>
      </c>
      <c r="EX39" s="3">
        <f t="shared" ref="EX39:EY39" si="111">SUM(EX14:EX38)</f>
        <v>1</v>
      </c>
      <c r="EY39" s="3">
        <f t="shared" si="111"/>
        <v>1</v>
      </c>
      <c r="EZ39" s="3">
        <f t="shared" ref="EZ39" si="112">SUM(EZ14:EZ38)</f>
        <v>0</v>
      </c>
      <c r="FA39" s="3">
        <f t="shared" ref="FA39" si="113">SUM(FA14:FA38)</f>
        <v>2</v>
      </c>
      <c r="FB39" s="3">
        <f t="shared" ref="FB39:FC39" si="114">SUM(FB14:FB38)</f>
        <v>0</v>
      </c>
      <c r="FC39" s="3">
        <f t="shared" si="114"/>
        <v>1</v>
      </c>
      <c r="FD39" s="3">
        <f t="shared" ref="FD39" si="115">SUM(FD14:FD38)</f>
        <v>1</v>
      </c>
      <c r="FE39" s="3">
        <f t="shared" ref="FE39" si="116">SUM(FE14:FE38)</f>
        <v>0</v>
      </c>
      <c r="FF39" s="3">
        <f t="shared" ref="FF39:FG39" si="117">SUM(FF14:FF38)</f>
        <v>1</v>
      </c>
      <c r="FG39" s="3">
        <f t="shared" si="117"/>
        <v>1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1</v>
      </c>
      <c r="FK39" s="3">
        <f t="shared" si="120"/>
        <v>1</v>
      </c>
      <c r="FL39" s="3">
        <f t="shared" ref="FL39" si="121">SUM(FL14:FL38)</f>
        <v>0</v>
      </c>
      <c r="FM39" s="3">
        <f t="shared" ref="FM39" si="122">SUM(FM14:FM38)</f>
        <v>2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1</v>
      </c>
      <c r="FQ39" s="3">
        <f t="shared" ref="FQ39" si="125">SUM(FQ14:FQ38)</f>
        <v>1</v>
      </c>
      <c r="FR39" s="3">
        <f t="shared" ref="FR39:FS39" si="126">SUM(FR14:FR38)</f>
        <v>0</v>
      </c>
      <c r="FS39" s="3">
        <f t="shared" si="126"/>
        <v>2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2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1</v>
      </c>
      <c r="FZ39" s="3">
        <f t="shared" ref="FZ39:GA39" si="132">SUM(FZ14:FZ38)</f>
        <v>1</v>
      </c>
      <c r="GA39" s="3">
        <f t="shared" si="132"/>
        <v>0</v>
      </c>
      <c r="GB39" s="3">
        <f t="shared" ref="GB39" si="133">SUM(GB14:GB38)</f>
        <v>2</v>
      </c>
      <c r="GC39" s="3">
        <f t="shared" ref="GC39" si="134">SUM(GC14:GC38)</f>
        <v>0</v>
      </c>
      <c r="GD39" s="3">
        <f t="shared" ref="GD39:GE39" si="135">SUM(GD14:GD38)</f>
        <v>1</v>
      </c>
      <c r="GE39" s="3">
        <f t="shared" si="135"/>
        <v>1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1</v>
      </c>
      <c r="GI39" s="3">
        <f t="shared" si="138"/>
        <v>1</v>
      </c>
      <c r="GJ39" s="3">
        <f t="shared" ref="GJ39" si="139">SUM(GJ14:GJ38)</f>
        <v>1</v>
      </c>
      <c r="GK39" s="3">
        <f t="shared" ref="GK39" si="140">SUM(GK14:GK38)</f>
        <v>1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1</v>
      </c>
      <c r="GO39" s="3">
        <f t="shared" ref="GO39" si="143">SUM(GO14:GO38)</f>
        <v>1</v>
      </c>
      <c r="GP39" s="3">
        <f t="shared" ref="GP39:GQ39" si="144">SUM(GP14:GP38)</f>
        <v>0</v>
      </c>
      <c r="GQ39" s="3">
        <f t="shared" si="144"/>
        <v>1</v>
      </c>
      <c r="GR39" s="3">
        <f t="shared" ref="GR39" si="145">SUM(GR14:GR38)</f>
        <v>1</v>
      </c>
      <c r="GS39" s="3">
        <f t="shared" ref="GS39" si="146">SUM(GS14:GS38)</f>
        <v>0</v>
      </c>
      <c r="GT39" s="3">
        <f t="shared" ref="GT39:GU39" si="147">SUM(GT14:GT38)</f>
        <v>2</v>
      </c>
      <c r="GU39" s="3">
        <f t="shared" si="147"/>
        <v>0</v>
      </c>
      <c r="GV39" s="3">
        <f t="shared" ref="GV39" si="148">SUM(GV14:GV38)</f>
        <v>1</v>
      </c>
      <c r="GW39" s="3">
        <f t="shared" ref="GW39" si="149">SUM(GW14:GW38)</f>
        <v>1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2</v>
      </c>
      <c r="HA39" s="3">
        <f t="shared" ref="HA39" si="152">SUM(HA14:HA38)</f>
        <v>0</v>
      </c>
      <c r="HB39" s="3">
        <f t="shared" ref="HB39:HC39" si="153">SUM(HB14:HB38)</f>
        <v>1</v>
      </c>
      <c r="HC39" s="3">
        <f t="shared" si="153"/>
        <v>1</v>
      </c>
      <c r="HD39" s="3">
        <f t="shared" ref="HD39" si="154">SUM(HD14:HD38)</f>
        <v>0</v>
      </c>
      <c r="HE39" s="3">
        <f t="shared" ref="HE39" si="155">SUM(HE14:HE38)</f>
        <v>1</v>
      </c>
      <c r="HF39" s="3">
        <f t="shared" ref="HF39:HG39" si="156">SUM(HF14:HF38)</f>
        <v>1</v>
      </c>
      <c r="HG39" s="3">
        <f t="shared" si="156"/>
        <v>0</v>
      </c>
      <c r="HH39" s="3">
        <f t="shared" ref="HH39" si="157">SUM(HH14:HH38)</f>
        <v>1</v>
      </c>
      <c r="HI39" s="3">
        <f t="shared" ref="HI39" si="158">SUM(HI14:HI38)</f>
        <v>1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2</v>
      </c>
      <c r="HM39" s="3">
        <f t="shared" ref="HM39" si="161">SUM(HM14:HM38)</f>
        <v>0</v>
      </c>
      <c r="HN39" s="3">
        <f t="shared" ref="HN39:HO39" si="162">SUM(HN14:HN38)</f>
        <v>2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1</v>
      </c>
      <c r="HR39" s="3">
        <f t="shared" ref="HR39:HS39" si="165">SUM(HR14:HR38)</f>
        <v>0</v>
      </c>
      <c r="HS39" s="3">
        <f t="shared" si="165"/>
        <v>1</v>
      </c>
      <c r="HT39" s="3">
        <f t="shared" ref="HT39" si="166">SUM(HT14:HT38)</f>
        <v>1</v>
      </c>
      <c r="HU39" s="3">
        <f t="shared" ref="HU39" si="167">SUM(HU14:HU38)</f>
        <v>1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2</v>
      </c>
      <c r="HY39" s="3">
        <f t="shared" ref="HY39" si="170">SUM(HY14:HY38)</f>
        <v>0</v>
      </c>
      <c r="HZ39" s="3">
        <f t="shared" ref="HZ39:IA39" si="171">SUM(HZ14:HZ38)</f>
        <v>1</v>
      </c>
      <c r="IA39" s="3">
        <f t="shared" si="171"/>
        <v>1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1</v>
      </c>
      <c r="IE39" s="3">
        <f t="shared" si="174"/>
        <v>1</v>
      </c>
      <c r="IF39" s="3">
        <f t="shared" ref="IF39" si="175">SUM(IF14:IF38)</f>
        <v>0</v>
      </c>
      <c r="IG39" s="3">
        <f t="shared" ref="IG39" si="176">SUM(IG14:IG38)</f>
        <v>2</v>
      </c>
      <c r="IH39" s="3">
        <f t="shared" ref="IH39:II39" si="177">SUM(IH14:IH38)</f>
        <v>0</v>
      </c>
      <c r="II39" s="3">
        <f t="shared" si="177"/>
        <v>1</v>
      </c>
      <c r="IJ39" s="3">
        <f t="shared" ref="IJ39" si="178">SUM(IJ14:IJ38)</f>
        <v>1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2</v>
      </c>
      <c r="IN39" s="3">
        <f t="shared" ref="IN39" si="181">SUM(IN14:IN38)</f>
        <v>0</v>
      </c>
      <c r="IO39" s="3">
        <f t="shared" ref="IO39" si="182">SUM(IO14:IO38)</f>
        <v>1</v>
      </c>
      <c r="IP39" s="3">
        <f t="shared" ref="IP39:IQ39" si="183">SUM(IP14:IP38)</f>
        <v>1</v>
      </c>
      <c r="IQ39" s="3">
        <f t="shared" si="183"/>
        <v>0</v>
      </c>
      <c r="IR39" s="3">
        <f t="shared" ref="IR39" si="184">SUM(IR14:IR38)</f>
        <v>1</v>
      </c>
      <c r="IS39" s="3">
        <f t="shared" ref="IS39" si="185">SUM(IS14:IS38)</f>
        <v>1</v>
      </c>
      <c r="IT39" s="3">
        <f t="shared" ref="IT39:IU39" si="186">SUM(IT14:IT38)</f>
        <v>0</v>
      </c>
      <c r="IU39" s="3">
        <f t="shared" si="186"/>
        <v>1</v>
      </c>
      <c r="IV39" s="3">
        <f t="shared" ref="IV39" si="187">SUM(IV14:IV38)</f>
        <v>0</v>
      </c>
      <c r="IW39" s="3">
        <f t="shared" ref="IW39" si="188">SUM(IW14:IW38)</f>
        <v>1</v>
      </c>
      <c r="IX39" s="3">
        <f t="shared" ref="IX39:IY39" si="189">SUM(IX14:IX38)</f>
        <v>2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1</v>
      </c>
      <c r="JB39" s="3">
        <f t="shared" ref="JB39:JC39" si="192">SUM(JB14:JB38)</f>
        <v>0</v>
      </c>
      <c r="JC39" s="3">
        <f t="shared" si="192"/>
        <v>1</v>
      </c>
      <c r="JD39" s="3">
        <f t="shared" ref="JD39" si="193">SUM(JD14:JD38)</f>
        <v>0</v>
      </c>
      <c r="JE39" s="3">
        <f t="shared" ref="JE39" si="194">SUM(JE14:JE38)</f>
        <v>1</v>
      </c>
      <c r="JF39" s="3">
        <f t="shared" ref="JF39:JG39" si="195">SUM(JF14:JF38)</f>
        <v>1</v>
      </c>
      <c r="JG39" s="3">
        <f t="shared" si="195"/>
        <v>0</v>
      </c>
      <c r="JH39" s="3">
        <f t="shared" ref="JH39" si="196">SUM(JH14:JH38)</f>
        <v>2</v>
      </c>
      <c r="JI39" s="3">
        <f t="shared" ref="JI39" si="197">SUM(JI14:JI38)</f>
        <v>0</v>
      </c>
      <c r="JJ39" s="3">
        <f t="shared" ref="JJ39:JK39" si="198">SUM(JJ14:JJ38)</f>
        <v>1</v>
      </c>
      <c r="JK39" s="3">
        <f t="shared" si="198"/>
        <v>1</v>
      </c>
      <c r="JL39" s="3">
        <f t="shared" ref="JL39" si="199">SUM(JL14:JL38)</f>
        <v>0</v>
      </c>
      <c r="JM39" s="3">
        <f t="shared" ref="JM39" si="200">SUM(JM14:JM38)</f>
        <v>1</v>
      </c>
      <c r="JN39" s="3">
        <f t="shared" ref="JN39:JO39" si="201">SUM(JN14:JN38)</f>
        <v>1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2</v>
      </c>
      <c r="JR39" s="3">
        <f t="shared" ref="JR39:JS39" si="204">SUM(JR14:JR38)</f>
        <v>0</v>
      </c>
      <c r="JS39" s="3">
        <f t="shared" si="204"/>
        <v>1</v>
      </c>
      <c r="JT39" s="3">
        <f t="shared" ref="JT39" si="205">SUM(JT14:JT38)</f>
        <v>1</v>
      </c>
      <c r="JU39" s="3">
        <f t="shared" ref="JU39" si="206">SUM(JU14:JU38)</f>
        <v>0</v>
      </c>
      <c r="JV39" s="3">
        <f t="shared" ref="JV39:JW39" si="207">SUM(JV14:JV38)</f>
        <v>1</v>
      </c>
      <c r="JW39" s="3">
        <f t="shared" si="207"/>
        <v>1</v>
      </c>
      <c r="JX39" s="3">
        <f t="shared" ref="JX39" si="208">SUM(JX14:JX38)</f>
        <v>0</v>
      </c>
      <c r="JY39" s="3">
        <f t="shared" ref="JY39" si="209">SUM(JY14:JY38)</f>
        <v>1</v>
      </c>
      <c r="JZ39" s="3">
        <f t="shared" ref="JZ39:KA39" si="210">SUM(JZ14:JZ38)</f>
        <v>0</v>
      </c>
      <c r="KA39" s="3">
        <f t="shared" si="210"/>
        <v>1</v>
      </c>
      <c r="KB39" s="3">
        <f t="shared" ref="KB39" si="211">SUM(KB14:KB38)</f>
        <v>1</v>
      </c>
      <c r="KC39" s="3">
        <f t="shared" ref="KC39" si="212">SUM(KC14:KC38)</f>
        <v>0</v>
      </c>
      <c r="KD39" s="3">
        <f t="shared" ref="KD39:KE39" si="213">SUM(KD14:KD38)</f>
        <v>1</v>
      </c>
      <c r="KE39" s="3">
        <f t="shared" si="213"/>
        <v>0</v>
      </c>
      <c r="KF39" s="3">
        <f t="shared" ref="KF39" si="214">SUM(KF14:KF38)</f>
        <v>1</v>
      </c>
      <c r="KG39" s="3">
        <f t="shared" ref="KG39" si="215">SUM(KG14:KG38)</f>
        <v>1</v>
      </c>
      <c r="KH39" s="3">
        <f t="shared" ref="KH39:KI39" si="216">SUM(KH14:KH38)</f>
        <v>0</v>
      </c>
      <c r="KI39" s="3">
        <f t="shared" si="216"/>
        <v>1</v>
      </c>
      <c r="KJ39" s="3">
        <f t="shared" ref="KJ39" si="217">SUM(KJ14:KJ38)</f>
        <v>1</v>
      </c>
      <c r="KK39" s="3">
        <f t="shared" ref="KK39" si="218">SUM(KK14:KK38)</f>
        <v>0</v>
      </c>
      <c r="KL39" s="3">
        <f t="shared" ref="KL39:KM39" si="219">SUM(KL14:KL38)</f>
        <v>1</v>
      </c>
      <c r="KM39" s="3">
        <f t="shared" si="219"/>
        <v>1</v>
      </c>
      <c r="KN39" s="3">
        <f t="shared" ref="KN39" si="220">SUM(KN14:KN38)</f>
        <v>0</v>
      </c>
      <c r="KO39" s="3">
        <f t="shared" ref="KO39" si="221">SUM(KO14:KO38)</f>
        <v>2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1</v>
      </c>
      <c r="KS39" s="3">
        <f t="shared" ref="KS39" si="224">SUM(KS14:KS38)</f>
        <v>1</v>
      </c>
      <c r="KT39" s="3">
        <f t="shared" ref="KT39:KU39" si="225">SUM(KT14:KT38)</f>
        <v>0</v>
      </c>
      <c r="KU39" s="3">
        <f t="shared" si="225"/>
        <v>2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1</v>
      </c>
      <c r="KY39" s="3">
        <f t="shared" si="228"/>
        <v>1</v>
      </c>
      <c r="KZ39" s="3">
        <f t="shared" ref="KZ39" si="229">SUM(KZ14:KZ38)</f>
        <v>1</v>
      </c>
      <c r="LA39" s="3">
        <f t="shared" ref="LA39" si="230">SUM(LA14:LA38)</f>
        <v>1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1</v>
      </c>
      <c r="LE39" s="3">
        <f t="shared" ref="LE39" si="233">SUM(LE14:LE38)</f>
        <v>1</v>
      </c>
    </row>
    <row r="40" spans="1:317" ht="37.5" customHeight="1" x14ac:dyDescent="0.3">
      <c r="A40" s="103" t="s">
        <v>3152</v>
      </c>
      <c r="B40" s="104"/>
      <c r="C40" s="11">
        <f>C39/2%</f>
        <v>0</v>
      </c>
      <c r="D40" s="11">
        <f t="shared" ref="D40:BO40" si="234">D39/2%</f>
        <v>50</v>
      </c>
      <c r="E40" s="11">
        <f t="shared" si="234"/>
        <v>50</v>
      </c>
      <c r="F40" s="11">
        <f t="shared" si="234"/>
        <v>50</v>
      </c>
      <c r="G40" s="11">
        <f t="shared" si="234"/>
        <v>50</v>
      </c>
      <c r="H40" s="11">
        <f t="shared" si="234"/>
        <v>0</v>
      </c>
      <c r="I40" s="11">
        <f t="shared" si="234"/>
        <v>100</v>
      </c>
      <c r="J40" s="11">
        <f t="shared" si="234"/>
        <v>0</v>
      </c>
      <c r="K40" s="11">
        <f t="shared" si="234"/>
        <v>0</v>
      </c>
      <c r="L40" s="11">
        <f t="shared" si="234"/>
        <v>50</v>
      </c>
      <c r="M40" s="11">
        <f t="shared" si="234"/>
        <v>50</v>
      </c>
      <c r="N40" s="11">
        <f t="shared" si="234"/>
        <v>0</v>
      </c>
      <c r="O40" s="11">
        <f t="shared" si="234"/>
        <v>100</v>
      </c>
      <c r="P40" s="11">
        <f t="shared" si="234"/>
        <v>0</v>
      </c>
      <c r="Q40" s="11">
        <f t="shared" si="234"/>
        <v>0</v>
      </c>
      <c r="R40" s="11">
        <f t="shared" si="234"/>
        <v>50</v>
      </c>
      <c r="S40" s="11">
        <f t="shared" si="234"/>
        <v>50</v>
      </c>
      <c r="T40" s="11">
        <f t="shared" si="234"/>
        <v>0</v>
      </c>
      <c r="U40" s="11">
        <f t="shared" si="234"/>
        <v>50</v>
      </c>
      <c r="V40" s="11">
        <f t="shared" si="234"/>
        <v>50</v>
      </c>
      <c r="W40" s="11">
        <f t="shared" si="234"/>
        <v>0</v>
      </c>
      <c r="X40" s="11">
        <f t="shared" si="234"/>
        <v>100</v>
      </c>
      <c r="Y40" s="11">
        <f t="shared" si="234"/>
        <v>0</v>
      </c>
      <c r="Z40" s="11">
        <f t="shared" si="234"/>
        <v>0</v>
      </c>
      <c r="AA40" s="11">
        <f t="shared" si="234"/>
        <v>100</v>
      </c>
      <c r="AB40" s="11">
        <f t="shared" si="234"/>
        <v>0</v>
      </c>
      <c r="AC40" s="11">
        <f t="shared" si="234"/>
        <v>0</v>
      </c>
      <c r="AD40" s="11">
        <f t="shared" si="234"/>
        <v>50</v>
      </c>
      <c r="AE40" s="11">
        <f t="shared" si="234"/>
        <v>50</v>
      </c>
      <c r="AF40" s="11">
        <f t="shared" si="234"/>
        <v>0</v>
      </c>
      <c r="AG40" s="11">
        <f t="shared" si="234"/>
        <v>50</v>
      </c>
      <c r="AH40" s="11">
        <f t="shared" si="234"/>
        <v>0</v>
      </c>
      <c r="AI40" s="11">
        <f t="shared" si="234"/>
        <v>50</v>
      </c>
      <c r="AJ40" s="11">
        <f t="shared" si="234"/>
        <v>50</v>
      </c>
      <c r="AK40" s="11">
        <f t="shared" si="234"/>
        <v>0</v>
      </c>
      <c r="AL40" s="11">
        <f t="shared" si="234"/>
        <v>50</v>
      </c>
      <c r="AM40" s="11">
        <f t="shared" si="234"/>
        <v>50</v>
      </c>
      <c r="AN40" s="11">
        <f t="shared" si="234"/>
        <v>50</v>
      </c>
      <c r="AO40" s="11">
        <f t="shared" si="234"/>
        <v>0</v>
      </c>
      <c r="AP40" s="11">
        <f t="shared" si="234"/>
        <v>50</v>
      </c>
      <c r="AQ40" s="11">
        <f t="shared" si="234"/>
        <v>50</v>
      </c>
      <c r="AR40" s="11">
        <f t="shared" si="234"/>
        <v>0</v>
      </c>
      <c r="AS40" s="11">
        <f t="shared" si="234"/>
        <v>50</v>
      </c>
      <c r="AT40" s="11">
        <f t="shared" si="234"/>
        <v>50</v>
      </c>
      <c r="AU40" s="11">
        <f t="shared" si="234"/>
        <v>0</v>
      </c>
      <c r="AV40" s="11">
        <f t="shared" si="234"/>
        <v>0</v>
      </c>
      <c r="AW40" s="11">
        <f t="shared" si="234"/>
        <v>100</v>
      </c>
      <c r="AX40" s="11">
        <f t="shared" si="234"/>
        <v>0</v>
      </c>
      <c r="AY40" s="11">
        <f t="shared" si="234"/>
        <v>0</v>
      </c>
      <c r="AZ40" s="11">
        <f t="shared" si="234"/>
        <v>50</v>
      </c>
      <c r="BA40" s="11">
        <f t="shared" si="234"/>
        <v>50</v>
      </c>
      <c r="BB40" s="11">
        <f t="shared" si="234"/>
        <v>50</v>
      </c>
      <c r="BC40" s="11">
        <f t="shared" si="234"/>
        <v>0</v>
      </c>
      <c r="BD40" s="11">
        <f t="shared" si="234"/>
        <v>50</v>
      </c>
      <c r="BE40" s="11">
        <f t="shared" si="234"/>
        <v>0</v>
      </c>
      <c r="BF40" s="11">
        <f t="shared" si="234"/>
        <v>50</v>
      </c>
      <c r="BG40" s="11">
        <f t="shared" si="234"/>
        <v>50</v>
      </c>
      <c r="BH40" s="11">
        <f t="shared" si="234"/>
        <v>50</v>
      </c>
      <c r="BI40" s="11">
        <f t="shared" si="234"/>
        <v>50</v>
      </c>
      <c r="BJ40" s="11">
        <f t="shared" si="234"/>
        <v>0</v>
      </c>
      <c r="BK40" s="11">
        <f t="shared" si="234"/>
        <v>0</v>
      </c>
      <c r="BL40" s="11">
        <f t="shared" si="234"/>
        <v>50</v>
      </c>
      <c r="BM40" s="11">
        <f t="shared" si="234"/>
        <v>50</v>
      </c>
      <c r="BN40" s="11">
        <f t="shared" si="234"/>
        <v>0</v>
      </c>
      <c r="BO40" s="11">
        <f t="shared" si="234"/>
        <v>50</v>
      </c>
      <c r="BP40" s="11">
        <f t="shared" ref="BP40:EA40" si="235">BP39/2%</f>
        <v>50</v>
      </c>
      <c r="BQ40" s="11">
        <f t="shared" si="235"/>
        <v>50</v>
      </c>
      <c r="BR40" s="11">
        <f t="shared" si="235"/>
        <v>0</v>
      </c>
      <c r="BS40" s="11">
        <f t="shared" si="235"/>
        <v>50</v>
      </c>
      <c r="BT40" s="11">
        <f t="shared" si="235"/>
        <v>0</v>
      </c>
      <c r="BU40" s="11">
        <f t="shared" si="235"/>
        <v>100</v>
      </c>
      <c r="BV40" s="11">
        <f t="shared" si="235"/>
        <v>0</v>
      </c>
      <c r="BW40" s="11">
        <f t="shared" si="235"/>
        <v>0</v>
      </c>
      <c r="BX40" s="11">
        <f t="shared" si="235"/>
        <v>50</v>
      </c>
      <c r="BY40" s="11">
        <f t="shared" si="235"/>
        <v>50</v>
      </c>
      <c r="BZ40" s="11">
        <f t="shared" si="235"/>
        <v>0</v>
      </c>
      <c r="CA40" s="11">
        <f t="shared" si="235"/>
        <v>50</v>
      </c>
      <c r="CB40" s="11">
        <f t="shared" si="235"/>
        <v>50</v>
      </c>
      <c r="CC40" s="11">
        <f t="shared" si="235"/>
        <v>50</v>
      </c>
      <c r="CD40" s="11">
        <f t="shared" si="235"/>
        <v>0</v>
      </c>
      <c r="CE40" s="11">
        <f t="shared" si="235"/>
        <v>50</v>
      </c>
      <c r="CF40" s="11">
        <f t="shared" si="235"/>
        <v>0</v>
      </c>
      <c r="CG40" s="11">
        <f t="shared" si="235"/>
        <v>50</v>
      </c>
      <c r="CH40" s="11">
        <f t="shared" si="235"/>
        <v>50</v>
      </c>
      <c r="CI40" s="11">
        <f t="shared" si="235"/>
        <v>50</v>
      </c>
      <c r="CJ40" s="11">
        <f t="shared" si="235"/>
        <v>0</v>
      </c>
      <c r="CK40" s="11">
        <f t="shared" si="235"/>
        <v>50</v>
      </c>
      <c r="CL40" s="11">
        <f t="shared" si="235"/>
        <v>50</v>
      </c>
      <c r="CM40" s="11">
        <f t="shared" si="235"/>
        <v>0</v>
      </c>
      <c r="CN40" s="11">
        <f t="shared" si="235"/>
        <v>50</v>
      </c>
      <c r="CO40" s="11">
        <f t="shared" si="235"/>
        <v>0</v>
      </c>
      <c r="CP40" s="11">
        <f t="shared" si="235"/>
        <v>50</v>
      </c>
      <c r="CQ40" s="11">
        <f t="shared" si="235"/>
        <v>50</v>
      </c>
      <c r="CR40" s="11">
        <f t="shared" si="235"/>
        <v>0</v>
      </c>
      <c r="CS40" s="11">
        <f t="shared" si="235"/>
        <v>100</v>
      </c>
      <c r="CT40" s="11">
        <f t="shared" si="235"/>
        <v>0</v>
      </c>
      <c r="CU40" s="11">
        <f t="shared" si="235"/>
        <v>0</v>
      </c>
      <c r="CV40" s="11">
        <f t="shared" si="235"/>
        <v>50</v>
      </c>
      <c r="CW40" s="11">
        <f t="shared" si="235"/>
        <v>50</v>
      </c>
      <c r="CX40" s="11">
        <f t="shared" si="235"/>
        <v>100</v>
      </c>
      <c r="CY40" s="11">
        <f t="shared" si="235"/>
        <v>0</v>
      </c>
      <c r="CZ40" s="11">
        <f t="shared" si="235"/>
        <v>0</v>
      </c>
      <c r="DA40" s="11">
        <f t="shared" si="235"/>
        <v>0</v>
      </c>
      <c r="DB40" s="11">
        <f t="shared" si="235"/>
        <v>50</v>
      </c>
      <c r="DC40" s="11">
        <f t="shared" si="235"/>
        <v>50</v>
      </c>
      <c r="DD40" s="11">
        <f t="shared" si="235"/>
        <v>50</v>
      </c>
      <c r="DE40" s="11">
        <f t="shared" si="235"/>
        <v>50</v>
      </c>
      <c r="DF40" s="11">
        <f t="shared" si="235"/>
        <v>0</v>
      </c>
      <c r="DG40" s="11">
        <f t="shared" si="235"/>
        <v>0</v>
      </c>
      <c r="DH40" s="11">
        <f t="shared" si="235"/>
        <v>100</v>
      </c>
      <c r="DI40" s="11">
        <f t="shared" si="235"/>
        <v>0</v>
      </c>
      <c r="DJ40" s="11">
        <f t="shared" si="235"/>
        <v>0</v>
      </c>
      <c r="DK40" s="11">
        <f t="shared" si="235"/>
        <v>50</v>
      </c>
      <c r="DL40" s="11">
        <f t="shared" si="235"/>
        <v>50</v>
      </c>
      <c r="DM40" s="11">
        <f t="shared" si="235"/>
        <v>0</v>
      </c>
      <c r="DN40" s="11">
        <f t="shared" si="235"/>
        <v>50</v>
      </c>
      <c r="DO40" s="11">
        <f t="shared" si="235"/>
        <v>50</v>
      </c>
      <c r="DP40" s="11">
        <f t="shared" si="235"/>
        <v>0</v>
      </c>
      <c r="DQ40" s="11">
        <f t="shared" si="235"/>
        <v>100</v>
      </c>
      <c r="DR40" s="11">
        <f t="shared" si="235"/>
        <v>0</v>
      </c>
      <c r="DS40" s="11">
        <f t="shared" si="235"/>
        <v>0</v>
      </c>
      <c r="DT40" s="11">
        <f t="shared" si="235"/>
        <v>100</v>
      </c>
      <c r="DU40" s="11">
        <f t="shared" si="235"/>
        <v>0</v>
      </c>
      <c r="DV40" s="11">
        <f t="shared" si="235"/>
        <v>50</v>
      </c>
      <c r="DW40" s="11">
        <f t="shared" si="235"/>
        <v>50</v>
      </c>
      <c r="DX40" s="11">
        <f t="shared" si="235"/>
        <v>0</v>
      </c>
      <c r="DY40" s="11">
        <f t="shared" si="235"/>
        <v>0</v>
      </c>
      <c r="DZ40" s="11">
        <f t="shared" si="235"/>
        <v>50</v>
      </c>
      <c r="EA40" s="11">
        <f t="shared" si="235"/>
        <v>50</v>
      </c>
      <c r="EB40" s="11">
        <f t="shared" ref="EB40:GM40" si="236">EB39/2%</f>
        <v>0</v>
      </c>
      <c r="EC40" s="11">
        <f t="shared" si="236"/>
        <v>100</v>
      </c>
      <c r="ED40" s="11">
        <f t="shared" si="236"/>
        <v>0</v>
      </c>
      <c r="EE40" s="11">
        <f t="shared" si="236"/>
        <v>0</v>
      </c>
      <c r="EF40" s="11">
        <f t="shared" si="236"/>
        <v>50</v>
      </c>
      <c r="EG40" s="11">
        <f t="shared" si="236"/>
        <v>50</v>
      </c>
      <c r="EH40" s="11">
        <f t="shared" si="236"/>
        <v>0</v>
      </c>
      <c r="EI40" s="11">
        <f t="shared" si="236"/>
        <v>50</v>
      </c>
      <c r="EJ40" s="11">
        <f t="shared" si="236"/>
        <v>50</v>
      </c>
      <c r="EK40" s="11">
        <f t="shared" si="236"/>
        <v>100</v>
      </c>
      <c r="EL40" s="11">
        <f t="shared" si="236"/>
        <v>0</v>
      </c>
      <c r="EM40" s="11">
        <f t="shared" si="236"/>
        <v>0</v>
      </c>
      <c r="EN40" s="11">
        <f t="shared" si="236"/>
        <v>0</v>
      </c>
      <c r="EO40" s="11">
        <f t="shared" si="236"/>
        <v>50</v>
      </c>
      <c r="EP40" s="11">
        <f t="shared" si="236"/>
        <v>50</v>
      </c>
      <c r="EQ40" s="11">
        <f t="shared" si="236"/>
        <v>0</v>
      </c>
      <c r="ER40" s="11">
        <f t="shared" si="236"/>
        <v>100</v>
      </c>
      <c r="ES40" s="11">
        <f t="shared" si="236"/>
        <v>0</v>
      </c>
      <c r="ET40" s="11">
        <f t="shared" si="236"/>
        <v>50</v>
      </c>
      <c r="EU40" s="11">
        <f t="shared" si="236"/>
        <v>0</v>
      </c>
      <c r="EV40" s="11">
        <f t="shared" si="236"/>
        <v>50</v>
      </c>
      <c r="EW40" s="11">
        <f t="shared" si="236"/>
        <v>0</v>
      </c>
      <c r="EX40" s="11">
        <f t="shared" si="236"/>
        <v>50</v>
      </c>
      <c r="EY40" s="11">
        <f t="shared" si="236"/>
        <v>50</v>
      </c>
      <c r="EZ40" s="11">
        <f t="shared" si="236"/>
        <v>0</v>
      </c>
      <c r="FA40" s="11">
        <f t="shared" si="236"/>
        <v>100</v>
      </c>
      <c r="FB40" s="11">
        <f t="shared" si="236"/>
        <v>0</v>
      </c>
      <c r="FC40" s="11">
        <f t="shared" si="236"/>
        <v>50</v>
      </c>
      <c r="FD40" s="11">
        <f t="shared" si="236"/>
        <v>50</v>
      </c>
      <c r="FE40" s="11">
        <f t="shared" si="236"/>
        <v>0</v>
      </c>
      <c r="FF40" s="11">
        <f t="shared" si="236"/>
        <v>50</v>
      </c>
      <c r="FG40" s="11">
        <f t="shared" si="236"/>
        <v>50</v>
      </c>
      <c r="FH40" s="11">
        <f t="shared" si="236"/>
        <v>0</v>
      </c>
      <c r="FI40" s="11">
        <f t="shared" si="236"/>
        <v>0</v>
      </c>
      <c r="FJ40" s="11">
        <f t="shared" si="236"/>
        <v>50</v>
      </c>
      <c r="FK40" s="11">
        <f t="shared" si="236"/>
        <v>50</v>
      </c>
      <c r="FL40" s="11">
        <f t="shared" si="236"/>
        <v>0</v>
      </c>
      <c r="FM40" s="11">
        <f t="shared" si="236"/>
        <v>100</v>
      </c>
      <c r="FN40" s="11">
        <f t="shared" si="236"/>
        <v>0</v>
      </c>
      <c r="FO40" s="11">
        <f t="shared" si="236"/>
        <v>0</v>
      </c>
      <c r="FP40" s="11">
        <f t="shared" si="236"/>
        <v>50</v>
      </c>
      <c r="FQ40" s="11">
        <f t="shared" si="236"/>
        <v>50</v>
      </c>
      <c r="FR40" s="11">
        <f t="shared" si="236"/>
        <v>0</v>
      </c>
      <c r="FS40" s="11">
        <f t="shared" si="236"/>
        <v>100</v>
      </c>
      <c r="FT40" s="11">
        <f t="shared" si="236"/>
        <v>0</v>
      </c>
      <c r="FU40" s="11">
        <f t="shared" si="236"/>
        <v>0</v>
      </c>
      <c r="FV40" s="11">
        <f t="shared" si="236"/>
        <v>100</v>
      </c>
      <c r="FW40" s="11">
        <f t="shared" si="236"/>
        <v>0</v>
      </c>
      <c r="FX40" s="11">
        <f t="shared" si="236"/>
        <v>0</v>
      </c>
      <c r="FY40" s="11">
        <f t="shared" si="236"/>
        <v>50</v>
      </c>
      <c r="FZ40" s="11">
        <f t="shared" si="236"/>
        <v>50</v>
      </c>
      <c r="GA40" s="11">
        <f t="shared" si="236"/>
        <v>0</v>
      </c>
      <c r="GB40" s="11">
        <f t="shared" si="236"/>
        <v>100</v>
      </c>
      <c r="GC40" s="11">
        <f t="shared" si="236"/>
        <v>0</v>
      </c>
      <c r="GD40" s="11">
        <f t="shared" si="236"/>
        <v>50</v>
      </c>
      <c r="GE40" s="11">
        <f t="shared" si="236"/>
        <v>50</v>
      </c>
      <c r="GF40" s="11">
        <f t="shared" si="236"/>
        <v>0</v>
      </c>
      <c r="GG40" s="11">
        <f t="shared" si="236"/>
        <v>0</v>
      </c>
      <c r="GH40" s="11">
        <f t="shared" si="236"/>
        <v>50</v>
      </c>
      <c r="GI40" s="11">
        <f t="shared" si="236"/>
        <v>50</v>
      </c>
      <c r="GJ40" s="11">
        <f t="shared" si="236"/>
        <v>50</v>
      </c>
      <c r="GK40" s="11">
        <f t="shared" si="236"/>
        <v>50</v>
      </c>
      <c r="GL40" s="11">
        <f t="shared" si="236"/>
        <v>0</v>
      </c>
      <c r="GM40" s="11">
        <f t="shared" si="236"/>
        <v>0</v>
      </c>
      <c r="GN40" s="11">
        <f t="shared" ref="GN40:IY40" si="237">GN39/2%</f>
        <v>50</v>
      </c>
      <c r="GO40" s="11">
        <f t="shared" si="237"/>
        <v>50</v>
      </c>
      <c r="GP40" s="11">
        <f t="shared" si="237"/>
        <v>0</v>
      </c>
      <c r="GQ40" s="11">
        <f t="shared" si="237"/>
        <v>50</v>
      </c>
      <c r="GR40" s="11">
        <f t="shared" si="237"/>
        <v>50</v>
      </c>
      <c r="GS40" s="11">
        <f t="shared" si="237"/>
        <v>0</v>
      </c>
      <c r="GT40" s="11">
        <f t="shared" si="237"/>
        <v>100</v>
      </c>
      <c r="GU40" s="11">
        <f t="shared" si="237"/>
        <v>0</v>
      </c>
      <c r="GV40" s="11">
        <f t="shared" si="237"/>
        <v>50</v>
      </c>
      <c r="GW40" s="11">
        <f t="shared" si="237"/>
        <v>50</v>
      </c>
      <c r="GX40" s="11">
        <f t="shared" si="237"/>
        <v>0</v>
      </c>
      <c r="GY40" s="11">
        <f t="shared" si="237"/>
        <v>0</v>
      </c>
      <c r="GZ40" s="11">
        <f t="shared" si="237"/>
        <v>100</v>
      </c>
      <c r="HA40" s="11">
        <f t="shared" si="237"/>
        <v>0</v>
      </c>
      <c r="HB40" s="11">
        <f t="shared" si="237"/>
        <v>50</v>
      </c>
      <c r="HC40" s="11">
        <f t="shared" si="237"/>
        <v>50</v>
      </c>
      <c r="HD40" s="11">
        <f t="shared" si="237"/>
        <v>0</v>
      </c>
      <c r="HE40" s="11">
        <f t="shared" si="237"/>
        <v>50</v>
      </c>
      <c r="HF40" s="11">
        <f t="shared" si="237"/>
        <v>50</v>
      </c>
      <c r="HG40" s="11">
        <f t="shared" si="237"/>
        <v>0</v>
      </c>
      <c r="HH40" s="11">
        <f t="shared" si="237"/>
        <v>50</v>
      </c>
      <c r="HI40" s="11">
        <f t="shared" si="237"/>
        <v>50</v>
      </c>
      <c r="HJ40" s="11">
        <f t="shared" si="237"/>
        <v>0</v>
      </c>
      <c r="HK40" s="11">
        <f t="shared" si="237"/>
        <v>0</v>
      </c>
      <c r="HL40" s="11">
        <f t="shared" si="237"/>
        <v>100</v>
      </c>
      <c r="HM40" s="11">
        <f t="shared" si="237"/>
        <v>0</v>
      </c>
      <c r="HN40" s="11">
        <f t="shared" si="237"/>
        <v>100</v>
      </c>
      <c r="HO40" s="11">
        <f t="shared" si="237"/>
        <v>0</v>
      </c>
      <c r="HP40" s="11">
        <f t="shared" si="237"/>
        <v>0</v>
      </c>
      <c r="HQ40" s="11">
        <f t="shared" si="237"/>
        <v>50</v>
      </c>
      <c r="HR40" s="11">
        <f t="shared" si="237"/>
        <v>0</v>
      </c>
      <c r="HS40" s="11">
        <f t="shared" si="237"/>
        <v>50</v>
      </c>
      <c r="HT40" s="11">
        <f t="shared" si="237"/>
        <v>50</v>
      </c>
      <c r="HU40" s="11">
        <f t="shared" si="237"/>
        <v>50</v>
      </c>
      <c r="HV40" s="11">
        <f t="shared" si="237"/>
        <v>0</v>
      </c>
      <c r="HW40" s="11">
        <f t="shared" si="237"/>
        <v>0</v>
      </c>
      <c r="HX40" s="11">
        <f t="shared" si="237"/>
        <v>100</v>
      </c>
      <c r="HY40" s="11">
        <f t="shared" si="237"/>
        <v>0</v>
      </c>
      <c r="HZ40" s="11">
        <f t="shared" si="237"/>
        <v>50</v>
      </c>
      <c r="IA40" s="11">
        <f t="shared" si="237"/>
        <v>50</v>
      </c>
      <c r="IB40" s="11">
        <f t="shared" si="237"/>
        <v>0</v>
      </c>
      <c r="IC40" s="11">
        <f t="shared" si="237"/>
        <v>0</v>
      </c>
      <c r="ID40" s="11">
        <f t="shared" si="237"/>
        <v>50</v>
      </c>
      <c r="IE40" s="11">
        <f t="shared" si="237"/>
        <v>50</v>
      </c>
      <c r="IF40" s="11">
        <f t="shared" si="237"/>
        <v>0</v>
      </c>
      <c r="IG40" s="11">
        <f t="shared" si="237"/>
        <v>100</v>
      </c>
      <c r="IH40" s="11">
        <f t="shared" si="237"/>
        <v>0</v>
      </c>
      <c r="II40" s="11">
        <f t="shared" si="237"/>
        <v>50</v>
      </c>
      <c r="IJ40" s="11">
        <f t="shared" si="237"/>
        <v>50</v>
      </c>
      <c r="IK40" s="11">
        <f t="shared" si="237"/>
        <v>0</v>
      </c>
      <c r="IL40" s="11">
        <f t="shared" si="237"/>
        <v>0</v>
      </c>
      <c r="IM40" s="11">
        <f t="shared" si="237"/>
        <v>100</v>
      </c>
      <c r="IN40" s="11">
        <f t="shared" si="237"/>
        <v>0</v>
      </c>
      <c r="IO40" s="11">
        <f t="shared" si="237"/>
        <v>50</v>
      </c>
      <c r="IP40" s="11">
        <f t="shared" si="237"/>
        <v>50</v>
      </c>
      <c r="IQ40" s="11">
        <f t="shared" si="237"/>
        <v>0</v>
      </c>
      <c r="IR40" s="11">
        <f t="shared" si="237"/>
        <v>50</v>
      </c>
      <c r="IS40" s="11">
        <f t="shared" si="237"/>
        <v>50</v>
      </c>
      <c r="IT40" s="11">
        <f t="shared" si="237"/>
        <v>0</v>
      </c>
      <c r="IU40" s="11">
        <f t="shared" si="237"/>
        <v>50</v>
      </c>
      <c r="IV40" s="11">
        <f t="shared" si="237"/>
        <v>0</v>
      </c>
      <c r="IW40" s="11">
        <f t="shared" si="237"/>
        <v>50</v>
      </c>
      <c r="IX40" s="11">
        <f t="shared" si="237"/>
        <v>100</v>
      </c>
      <c r="IY40" s="11">
        <f t="shared" si="237"/>
        <v>0</v>
      </c>
      <c r="IZ40" s="11">
        <f t="shared" ref="IZ40:LE40" si="238">IZ39/2%</f>
        <v>0</v>
      </c>
      <c r="JA40" s="11">
        <f t="shared" si="238"/>
        <v>50</v>
      </c>
      <c r="JB40" s="11">
        <f t="shared" si="238"/>
        <v>0</v>
      </c>
      <c r="JC40" s="11">
        <f t="shared" si="238"/>
        <v>50</v>
      </c>
      <c r="JD40" s="11">
        <f t="shared" si="238"/>
        <v>0</v>
      </c>
      <c r="JE40" s="11">
        <f t="shared" si="238"/>
        <v>50</v>
      </c>
      <c r="JF40" s="11">
        <f t="shared" si="238"/>
        <v>50</v>
      </c>
      <c r="JG40" s="11">
        <f t="shared" si="238"/>
        <v>0</v>
      </c>
      <c r="JH40" s="11">
        <f t="shared" si="238"/>
        <v>100</v>
      </c>
      <c r="JI40" s="11">
        <f t="shared" si="238"/>
        <v>0</v>
      </c>
      <c r="JJ40" s="11">
        <f t="shared" si="238"/>
        <v>50</v>
      </c>
      <c r="JK40" s="11">
        <f t="shared" si="238"/>
        <v>50</v>
      </c>
      <c r="JL40" s="11">
        <f t="shared" si="238"/>
        <v>0</v>
      </c>
      <c r="JM40" s="11">
        <f t="shared" si="238"/>
        <v>50</v>
      </c>
      <c r="JN40" s="11">
        <f t="shared" si="238"/>
        <v>50</v>
      </c>
      <c r="JO40" s="11">
        <f t="shared" si="238"/>
        <v>0</v>
      </c>
      <c r="JP40" s="11">
        <f t="shared" si="238"/>
        <v>0</v>
      </c>
      <c r="JQ40" s="11">
        <f t="shared" si="238"/>
        <v>100</v>
      </c>
      <c r="JR40" s="11">
        <f t="shared" si="238"/>
        <v>0</v>
      </c>
      <c r="JS40" s="11">
        <f t="shared" si="238"/>
        <v>50</v>
      </c>
      <c r="JT40" s="11">
        <f t="shared" si="238"/>
        <v>50</v>
      </c>
      <c r="JU40" s="11">
        <f t="shared" si="238"/>
        <v>0</v>
      </c>
      <c r="JV40" s="11">
        <f t="shared" si="238"/>
        <v>50</v>
      </c>
      <c r="JW40" s="11">
        <f t="shared" si="238"/>
        <v>50</v>
      </c>
      <c r="JX40" s="11">
        <f t="shared" si="238"/>
        <v>0</v>
      </c>
      <c r="JY40" s="11">
        <f t="shared" si="238"/>
        <v>50</v>
      </c>
      <c r="JZ40" s="11">
        <f t="shared" si="238"/>
        <v>0</v>
      </c>
      <c r="KA40" s="11">
        <f t="shared" si="238"/>
        <v>50</v>
      </c>
      <c r="KB40" s="11">
        <f t="shared" si="238"/>
        <v>50</v>
      </c>
      <c r="KC40" s="11">
        <f t="shared" si="238"/>
        <v>0</v>
      </c>
      <c r="KD40" s="11">
        <f t="shared" si="238"/>
        <v>50</v>
      </c>
      <c r="KE40" s="11">
        <f t="shared" si="238"/>
        <v>0</v>
      </c>
      <c r="KF40" s="11">
        <f t="shared" si="238"/>
        <v>50</v>
      </c>
      <c r="KG40" s="11">
        <f t="shared" si="238"/>
        <v>50</v>
      </c>
      <c r="KH40" s="11">
        <f t="shared" si="238"/>
        <v>0</v>
      </c>
      <c r="KI40" s="11">
        <f t="shared" si="238"/>
        <v>50</v>
      </c>
      <c r="KJ40" s="11">
        <f t="shared" si="238"/>
        <v>50</v>
      </c>
      <c r="KK40" s="11">
        <f t="shared" si="238"/>
        <v>0</v>
      </c>
      <c r="KL40" s="11">
        <f t="shared" si="238"/>
        <v>50</v>
      </c>
      <c r="KM40" s="11">
        <f t="shared" si="238"/>
        <v>50</v>
      </c>
      <c r="KN40" s="11">
        <f t="shared" si="238"/>
        <v>0</v>
      </c>
      <c r="KO40" s="11">
        <f t="shared" si="238"/>
        <v>100</v>
      </c>
      <c r="KP40" s="11">
        <f t="shared" si="238"/>
        <v>0</v>
      </c>
      <c r="KQ40" s="11">
        <f t="shared" si="238"/>
        <v>0</v>
      </c>
      <c r="KR40" s="11">
        <f t="shared" si="238"/>
        <v>50</v>
      </c>
      <c r="KS40" s="11">
        <f t="shared" si="238"/>
        <v>50</v>
      </c>
      <c r="KT40" s="11">
        <f t="shared" si="238"/>
        <v>0</v>
      </c>
      <c r="KU40" s="11">
        <f t="shared" si="238"/>
        <v>100</v>
      </c>
      <c r="KV40" s="11">
        <f t="shared" si="238"/>
        <v>0</v>
      </c>
      <c r="KW40" s="11">
        <f t="shared" si="238"/>
        <v>0</v>
      </c>
      <c r="KX40" s="11">
        <f t="shared" si="238"/>
        <v>50</v>
      </c>
      <c r="KY40" s="11">
        <f t="shared" si="238"/>
        <v>50</v>
      </c>
      <c r="KZ40" s="11">
        <f t="shared" si="238"/>
        <v>50</v>
      </c>
      <c r="LA40" s="11">
        <f t="shared" si="238"/>
        <v>50</v>
      </c>
      <c r="LB40" s="11">
        <f t="shared" si="238"/>
        <v>0</v>
      </c>
      <c r="LC40" s="11">
        <f t="shared" si="238"/>
        <v>0</v>
      </c>
      <c r="LD40" s="11">
        <f t="shared" si="238"/>
        <v>50</v>
      </c>
      <c r="LE40" s="11">
        <f t="shared" si="238"/>
        <v>50</v>
      </c>
    </row>
    <row r="42" spans="1:317" x14ac:dyDescent="0.3">
      <c r="B42" s="12" t="s">
        <v>3121</v>
      </c>
    </row>
    <row r="43" spans="1:317" x14ac:dyDescent="0.3">
      <c r="B43" t="s">
        <v>3122</v>
      </c>
      <c r="C43" t="s">
        <v>3135</v>
      </c>
      <c r="D43" s="45">
        <f>(C40+F40+I40+L40+O40+R40+U40+X40+AA40+AD40+AG40+AJ40+AM40+AP40+AS40+AV40+AY40+BB40+BE40)/19</f>
        <v>50</v>
      </c>
      <c r="E43" s="45">
        <f>D43/100*2</f>
        <v>1</v>
      </c>
    </row>
    <row r="44" spans="1:317" x14ac:dyDescent="0.3">
      <c r="B44" t="s">
        <v>3124</v>
      </c>
      <c r="C44" t="s">
        <v>3135</v>
      </c>
      <c r="D44" s="45">
        <f>(D40+G40+J40+M40+P40+S40+V40+AB40+AE40+AH40+AK40+AN40+AQ40+AW40+AZ40+BC40+BF40)/19</f>
        <v>31.578947368421051</v>
      </c>
      <c r="E44" s="45">
        <f t="shared" ref="E44:E61" si="239">D44/100*2</f>
        <v>0.63157894736842102</v>
      </c>
    </row>
    <row r="45" spans="1:317" x14ac:dyDescent="0.3">
      <c r="B45" t="s">
        <v>3125</v>
      </c>
      <c r="C45" t="s">
        <v>3135</v>
      </c>
      <c r="D45" s="45">
        <f>(E40+H40+K40+N40+Q40+T40+W40+Z40+AC40+AF40+AI40+AL40+AO40+AR40+AU40+AX40+BA40+BD40+BG40)/19</f>
        <v>15.789473684210526</v>
      </c>
      <c r="E45" s="45">
        <f t="shared" si="239"/>
        <v>0.31578947368421051</v>
      </c>
    </row>
    <row r="46" spans="1:317" x14ac:dyDescent="0.3">
      <c r="D46" s="45"/>
      <c r="E46" s="45"/>
    </row>
    <row r="47" spans="1:317" x14ac:dyDescent="0.3">
      <c r="B47" t="s">
        <v>3122</v>
      </c>
      <c r="C47" t="s">
        <v>3136</v>
      </c>
      <c r="D47" s="45">
        <f>(BH40+BK40+BN40+BQ40+BT40+BW40+BZ40+CC40+CF40+CI40+CL40+CO40+CR40+CU40+CX40+DA40+DD40+DG40+DJ40+DM40)/20</f>
        <v>20</v>
      </c>
      <c r="E47" s="45">
        <f t="shared" si="239"/>
        <v>0.4</v>
      </c>
    </row>
    <row r="48" spans="1:317" x14ac:dyDescent="0.3">
      <c r="B48" t="s">
        <v>3124</v>
      </c>
      <c r="C48" t="s">
        <v>3136</v>
      </c>
      <c r="D48" s="45">
        <f>(BI40+BL40+BO40+BR40+BU40+BX40+CA40+CD40+CG40+CJ40+CM40+CP40+CS40+CV40+CY40+DB40+DE40+DH40+DK40+DN40)/20</f>
        <v>45</v>
      </c>
      <c r="E48" s="45">
        <f t="shared" si="239"/>
        <v>0.9</v>
      </c>
    </row>
    <row r="49" spans="2:5" x14ac:dyDescent="0.3">
      <c r="B49" t="s">
        <v>3125</v>
      </c>
      <c r="C49" t="s">
        <v>3136</v>
      </c>
      <c r="D49" s="45">
        <f>(BJ40+BM40+BP40+BS40+BV40+BY40+CB40+CE40+CH40+CK40+CN40+CQ40+CT40+CW40+CZ40+DC40+DF40+DI40+DL40+DO40)/20</f>
        <v>35</v>
      </c>
      <c r="E49" s="45">
        <f t="shared" si="239"/>
        <v>0.7</v>
      </c>
    </row>
    <row r="50" spans="2:5" x14ac:dyDescent="0.3">
      <c r="D50" s="45"/>
      <c r="E50" s="45"/>
    </row>
    <row r="51" spans="2:5" x14ac:dyDescent="0.3">
      <c r="B51" t="s">
        <v>3122</v>
      </c>
      <c r="C51" t="s">
        <v>3137</v>
      </c>
      <c r="D51" s="45">
        <f>(DP40+DS40+DV40+DY40+EB40+EE40+EH40+EK40+EN40)/9</f>
        <v>16.666666666666668</v>
      </c>
      <c r="E51" s="45">
        <f t="shared" si="239"/>
        <v>0.33333333333333337</v>
      </c>
    </row>
    <row r="52" spans="2:5" x14ac:dyDescent="0.3">
      <c r="B52" t="s">
        <v>3124</v>
      </c>
      <c r="C52" t="s">
        <v>3137</v>
      </c>
      <c r="D52" s="45">
        <f>(DQ40+DT40+DW40+DZ40+EC40+EF40+EI40+EL40+EO40)/9</f>
        <v>61.111111111111114</v>
      </c>
      <c r="E52" s="45">
        <f t="shared" si="239"/>
        <v>1.2222222222222223</v>
      </c>
    </row>
    <row r="53" spans="2:5" x14ac:dyDescent="0.3">
      <c r="B53" t="s">
        <v>3125</v>
      </c>
      <c r="C53" t="s">
        <v>3137</v>
      </c>
      <c r="D53" s="45">
        <f>(DR40+DU40+EA40+ED40+EG40+EJ40+EM40+EP40)/9</f>
        <v>22.222222222222221</v>
      </c>
      <c r="E53" s="45">
        <v>1</v>
      </c>
    </row>
    <row r="54" spans="2:5" x14ac:dyDescent="0.3">
      <c r="D54" s="45"/>
      <c r="E54" s="45"/>
    </row>
    <row r="55" spans="2:5" x14ac:dyDescent="0.3">
      <c r="B55" t="s">
        <v>3122</v>
      </c>
      <c r="C55" t="s">
        <v>3138</v>
      </c>
      <c r="D55" s="45">
        <f>(EQ40+ET40+EW40+EZ40+FC40+FF40+FI40+FL40+FO40+FR40+FU40+FX40+GA40+GD40+GG40+GJ40+GM40+GP40+GS40+GV40+GY40+HB40+HE40+HH40+HK40+HN40+HQ40+HT40+HW40+HZ40+IC40+IF40+II40+IL40+IO40+IR40+IU40)/37</f>
        <v>24.324324324324323</v>
      </c>
      <c r="E55" s="45">
        <v>1</v>
      </c>
    </row>
    <row r="56" spans="2:5" x14ac:dyDescent="0.3">
      <c r="B56" t="s">
        <v>3124</v>
      </c>
      <c r="C56" t="s">
        <v>3138</v>
      </c>
      <c r="D56" s="45">
        <f>(ER40+EU40+EX40+FA40+FD40+FG40+FJ40+FM40+FP40+FS40+FV40+FY40+GB40+GE40+GH40+GK40+GN40+GQ40+GT40+GW40+GZ40+HC40+HF40+HI40+HL40+HO40+HR40+HU40+HX40+IA40+ID40+IG40+IJ40+IM40+IP40+IS40+IV40)/37</f>
        <v>60.810810810810814</v>
      </c>
      <c r="E56" s="45">
        <f t="shared" si="239"/>
        <v>1.2162162162162162</v>
      </c>
    </row>
    <row r="57" spans="2:5" x14ac:dyDescent="0.3">
      <c r="B57" t="s">
        <v>3125</v>
      </c>
      <c r="C57" t="s">
        <v>3138</v>
      </c>
      <c r="D57" s="45">
        <f>(ES40+EV40+EY40+FB40+FE40+FK40+FN40+FQ40+FT40+FW40+FZ40+GC40+GF40+GI40+GL40+GO40+GR40+GU40+GX40+HA40+HD40+HG40+HJ40+HM40+HP40+HS40+HV40+HY40+IB40+IE40+IH40+IK40+IN40+IQ40+IT40+IW40)/37</f>
        <v>14.864864864864865</v>
      </c>
      <c r="E57" s="45">
        <f t="shared" si="239"/>
        <v>0.29729729729729731</v>
      </c>
    </row>
    <row r="58" spans="2:5" x14ac:dyDescent="0.3">
      <c r="D58" s="45"/>
      <c r="E58" s="45"/>
    </row>
    <row r="59" spans="2:5" x14ac:dyDescent="0.3">
      <c r="B59" t="s">
        <v>3122</v>
      </c>
      <c r="C59" t="s">
        <v>3139</v>
      </c>
      <c r="D59" s="45">
        <f>(IX40+JA40+JD40+JG40+JJ40+JM40+JP40+JS40+JV40+JY40+KB40+KE40+KH40+KK40+KN40+KQ40+KT40+KW40+KZ40+LC40)/20</f>
        <v>25</v>
      </c>
      <c r="E59" s="45">
        <v>0</v>
      </c>
    </row>
    <row r="60" spans="2:5" x14ac:dyDescent="0.3">
      <c r="B60" t="s">
        <v>3124</v>
      </c>
      <c r="C60" t="s">
        <v>3139</v>
      </c>
      <c r="D60" s="45">
        <f>(IY40+JB40+JE40+JH40+JK40+JN40+JQ40+JT40+JW40+JZ40+KC40+KF40+KI40+KL40+KO40+KR40+KU40+KX40+LA40+LD40)/20</f>
        <v>50</v>
      </c>
      <c r="E60" s="45">
        <f t="shared" si="239"/>
        <v>1</v>
      </c>
    </row>
    <row r="61" spans="2:5" x14ac:dyDescent="0.3">
      <c r="B61" t="s">
        <v>3125</v>
      </c>
      <c r="C61" t="s">
        <v>3139</v>
      </c>
      <c r="D61" s="45">
        <f>(IZ40+JC40+JF40+JI40+JL40+JO40+JR40+JU40+JX40+KA40+KD40+KG40+KJ40+KM40+KP40+KS40+KV40+KY40+LB40+LE40)/20</f>
        <v>25</v>
      </c>
      <c r="E61" s="45">
        <f t="shared" si="239"/>
        <v>0.5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17" workbookViewId="0">
      <selection activeCell="F2" sqref="F2"/>
    </sheetView>
  </sheetViews>
  <sheetFormatPr defaultRowHeight="14.4" x14ac:dyDescent="0.3"/>
  <cols>
    <col min="2" max="2" width="31.6640625" customWidth="1"/>
  </cols>
  <sheetData>
    <row r="1" spans="1:353" ht="15.6" x14ac:dyDescent="0.3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6" x14ac:dyDescent="0.3">
      <c r="A2" s="8" t="s">
        <v>3156</v>
      </c>
      <c r="B2" s="7"/>
      <c r="C2" s="7" t="s">
        <v>3183</v>
      </c>
      <c r="D2" s="7"/>
      <c r="E2" s="7"/>
      <c r="F2" s="7" t="s">
        <v>3184</v>
      </c>
      <c r="G2" s="7"/>
      <c r="H2" s="7"/>
      <c r="I2" s="7"/>
      <c r="J2" s="16"/>
      <c r="K2" s="16"/>
      <c r="L2" s="17"/>
      <c r="M2" s="7"/>
      <c r="N2" s="7"/>
      <c r="O2" s="7" t="s">
        <v>3182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6" x14ac:dyDescent="0.3">
      <c r="A4" s="105" t="s">
        <v>0</v>
      </c>
      <c r="B4" s="105" t="s">
        <v>321</v>
      </c>
      <c r="C4" s="112" t="s">
        <v>972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36" t="s">
        <v>974</v>
      </c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 t="s">
        <v>974</v>
      </c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81"/>
      <c r="DG4" s="136" t="s">
        <v>974</v>
      </c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19" t="s">
        <v>1114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91" t="s">
        <v>985</v>
      </c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135" t="s">
        <v>985</v>
      </c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79" t="s">
        <v>985</v>
      </c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80"/>
      <c r="IC4" s="135" t="s">
        <v>985</v>
      </c>
      <c r="ID4" s="135"/>
      <c r="IE4" s="135"/>
      <c r="IF4" s="135"/>
      <c r="IG4" s="135"/>
      <c r="IH4" s="135"/>
      <c r="II4" s="135"/>
      <c r="IJ4" s="135"/>
      <c r="IK4" s="135"/>
      <c r="IL4" s="135"/>
      <c r="IM4" s="135"/>
      <c r="IN4" s="135"/>
      <c r="IO4" s="135"/>
      <c r="IP4" s="135"/>
      <c r="IQ4" s="135"/>
      <c r="IR4" s="135"/>
      <c r="IS4" s="135"/>
      <c r="IT4" s="135"/>
      <c r="IU4" s="135"/>
      <c r="IV4" s="135"/>
      <c r="IW4" s="135"/>
      <c r="IX4" s="135"/>
      <c r="IY4" s="135"/>
      <c r="IZ4" s="135"/>
      <c r="JA4" s="81" t="s">
        <v>985</v>
      </c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94" t="s">
        <v>980</v>
      </c>
      <c r="KF4" s="123"/>
      <c r="KG4" s="123"/>
      <c r="KH4" s="123"/>
      <c r="KI4" s="123"/>
      <c r="KJ4" s="123"/>
      <c r="KK4" s="123"/>
      <c r="KL4" s="123"/>
      <c r="KM4" s="123"/>
      <c r="KN4" s="123"/>
      <c r="KO4" s="123"/>
      <c r="KP4" s="123"/>
      <c r="KQ4" s="123"/>
      <c r="KR4" s="123"/>
      <c r="KS4" s="123"/>
      <c r="KT4" s="123"/>
      <c r="KU4" s="123"/>
      <c r="KV4" s="123"/>
      <c r="KW4" s="123"/>
      <c r="KX4" s="123"/>
      <c r="KY4" s="123"/>
      <c r="KZ4" s="123"/>
      <c r="LA4" s="123"/>
      <c r="LB4" s="123"/>
      <c r="LC4" s="123"/>
      <c r="LD4" s="123"/>
      <c r="LE4" s="123"/>
      <c r="LF4" s="123"/>
      <c r="LG4" s="123"/>
      <c r="LH4" s="123"/>
      <c r="LI4" s="123"/>
      <c r="LJ4" s="123"/>
      <c r="LK4" s="123"/>
      <c r="LL4" s="123"/>
      <c r="LM4" s="123"/>
      <c r="LN4" s="123"/>
      <c r="LO4" s="123"/>
      <c r="LP4" s="123"/>
      <c r="LQ4" s="123"/>
      <c r="LR4" s="123"/>
      <c r="LS4" s="123"/>
      <c r="LT4" s="123"/>
      <c r="LU4" s="123"/>
      <c r="LV4" s="123"/>
      <c r="LW4" s="123"/>
      <c r="LX4" s="123"/>
      <c r="LY4" s="123"/>
      <c r="LZ4" s="123"/>
      <c r="MA4" s="123"/>
      <c r="MB4" s="123"/>
      <c r="MC4" s="123"/>
      <c r="MD4" s="123"/>
      <c r="ME4" s="123"/>
      <c r="MF4" s="123"/>
      <c r="MG4" s="123"/>
      <c r="MH4" s="123"/>
      <c r="MI4" s="123"/>
      <c r="MJ4" s="123"/>
      <c r="MK4" s="123"/>
      <c r="ML4" s="123"/>
      <c r="MM4" s="123"/>
      <c r="MN4" s="123"/>
      <c r="MO4" s="124"/>
    </row>
    <row r="5" spans="1:353" ht="15.75" customHeight="1" x14ac:dyDescent="0.3">
      <c r="A5" s="105"/>
      <c r="B5" s="105"/>
      <c r="C5" s="97" t="s">
        <v>973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 t="s">
        <v>975</v>
      </c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74" t="s">
        <v>976</v>
      </c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116"/>
      <c r="DG5" s="74" t="s">
        <v>1113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114" t="s">
        <v>1115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  <c r="EZ5" s="97" t="s">
        <v>986</v>
      </c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75" t="s">
        <v>979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7"/>
      <c r="HE5" s="137" t="s">
        <v>987</v>
      </c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7"/>
      <c r="HZ5" s="137"/>
      <c r="IA5" s="137"/>
      <c r="IB5" s="137"/>
      <c r="IC5" s="134" t="s">
        <v>988</v>
      </c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75" t="s">
        <v>59</v>
      </c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116" t="s">
        <v>981</v>
      </c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8"/>
    </row>
    <row r="6" spans="1:353" ht="15.6" hidden="1" x14ac:dyDescent="0.3">
      <c r="A6" s="105"/>
      <c r="B6" s="105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6" hidden="1" x14ac:dyDescent="0.3">
      <c r="A7" s="105"/>
      <c r="B7" s="10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6" hidden="1" x14ac:dyDescent="0.3">
      <c r="A8" s="105"/>
      <c r="B8" s="10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6" hidden="1" x14ac:dyDescent="0.3">
      <c r="A9" s="105"/>
      <c r="B9" s="10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6" hidden="1" x14ac:dyDescent="0.3">
      <c r="A10" s="105"/>
      <c r="B10" s="10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2" thickBot="1" x14ac:dyDescent="0.35">
      <c r="A11" s="105"/>
      <c r="B11" s="105"/>
      <c r="C11" s="100" t="s">
        <v>99</v>
      </c>
      <c r="D11" s="84" t="s">
        <v>2</v>
      </c>
      <c r="E11" s="84" t="s">
        <v>3</v>
      </c>
      <c r="F11" s="97" t="s">
        <v>139</v>
      </c>
      <c r="G11" s="97" t="s">
        <v>4</v>
      </c>
      <c r="H11" s="97" t="s">
        <v>5</v>
      </c>
      <c r="I11" s="97" t="s">
        <v>100</v>
      </c>
      <c r="J11" s="97" t="s">
        <v>6</v>
      </c>
      <c r="K11" s="97" t="s">
        <v>7</v>
      </c>
      <c r="L11" s="84" t="s">
        <v>101</v>
      </c>
      <c r="M11" s="84" t="s">
        <v>6</v>
      </c>
      <c r="N11" s="93" t="s">
        <v>7</v>
      </c>
      <c r="O11" s="97" t="s">
        <v>102</v>
      </c>
      <c r="P11" s="97" t="s">
        <v>8</v>
      </c>
      <c r="Q11" s="97" t="s">
        <v>1</v>
      </c>
      <c r="R11" s="100" t="s">
        <v>103</v>
      </c>
      <c r="S11" s="84" t="s">
        <v>3</v>
      </c>
      <c r="T11" s="84" t="s">
        <v>9</v>
      </c>
      <c r="U11" s="84" t="s">
        <v>104</v>
      </c>
      <c r="V11" s="84" t="s">
        <v>3</v>
      </c>
      <c r="W11" s="84" t="s">
        <v>9</v>
      </c>
      <c r="X11" s="93" t="s">
        <v>105</v>
      </c>
      <c r="Y11" s="99" t="s">
        <v>7</v>
      </c>
      <c r="Z11" s="100" t="s">
        <v>10</v>
      </c>
      <c r="AA11" s="84" t="s">
        <v>106</v>
      </c>
      <c r="AB11" s="84" t="s">
        <v>11</v>
      </c>
      <c r="AC11" s="84" t="s">
        <v>12</v>
      </c>
      <c r="AD11" s="84" t="s">
        <v>107</v>
      </c>
      <c r="AE11" s="84" t="s">
        <v>1</v>
      </c>
      <c r="AF11" s="84" t="s">
        <v>2</v>
      </c>
      <c r="AG11" s="84" t="s">
        <v>108</v>
      </c>
      <c r="AH11" s="84" t="s">
        <v>9</v>
      </c>
      <c r="AI11" s="84" t="s">
        <v>4</v>
      </c>
      <c r="AJ11" s="98" t="s">
        <v>140</v>
      </c>
      <c r="AK11" s="114"/>
      <c r="AL11" s="114"/>
      <c r="AM11" s="98" t="s">
        <v>109</v>
      </c>
      <c r="AN11" s="114"/>
      <c r="AO11" s="114"/>
      <c r="AP11" s="98" t="s">
        <v>110</v>
      </c>
      <c r="AQ11" s="114"/>
      <c r="AR11" s="114"/>
      <c r="AS11" s="98" t="s">
        <v>111</v>
      </c>
      <c r="AT11" s="114"/>
      <c r="AU11" s="114"/>
      <c r="AV11" s="98" t="s">
        <v>112</v>
      </c>
      <c r="AW11" s="114"/>
      <c r="AX11" s="114"/>
      <c r="AY11" s="98" t="s">
        <v>113</v>
      </c>
      <c r="AZ11" s="114"/>
      <c r="BA11" s="114"/>
      <c r="BB11" s="100" t="s">
        <v>114</v>
      </c>
      <c r="BC11" s="84"/>
      <c r="BD11" s="84"/>
      <c r="BE11" s="93" t="s">
        <v>141</v>
      </c>
      <c r="BF11" s="99"/>
      <c r="BG11" s="100"/>
      <c r="BH11" s="93" t="s">
        <v>115</v>
      </c>
      <c r="BI11" s="99"/>
      <c r="BJ11" s="100"/>
      <c r="BK11" s="84" t="s">
        <v>116</v>
      </c>
      <c r="BL11" s="84"/>
      <c r="BM11" s="84"/>
      <c r="BN11" s="84" t="s">
        <v>117</v>
      </c>
      <c r="BO11" s="84"/>
      <c r="BP11" s="84"/>
      <c r="BQ11" s="84" t="s">
        <v>118</v>
      </c>
      <c r="BR11" s="84"/>
      <c r="BS11" s="84"/>
      <c r="BT11" s="73" t="s">
        <v>119</v>
      </c>
      <c r="BU11" s="73"/>
      <c r="BV11" s="73"/>
      <c r="BW11" s="84" t="s">
        <v>120</v>
      </c>
      <c r="BX11" s="84"/>
      <c r="BY11" s="84"/>
      <c r="BZ11" s="84" t="s">
        <v>121</v>
      </c>
      <c r="CA11" s="84"/>
      <c r="CB11" s="84"/>
      <c r="CC11" s="84" t="s">
        <v>122</v>
      </c>
      <c r="CD11" s="84"/>
      <c r="CE11" s="84"/>
      <c r="CF11" s="84" t="s">
        <v>123</v>
      </c>
      <c r="CG11" s="84"/>
      <c r="CH11" s="84"/>
      <c r="CI11" s="84" t="s">
        <v>142</v>
      </c>
      <c r="CJ11" s="84"/>
      <c r="CK11" s="84"/>
      <c r="CL11" s="73" t="s">
        <v>124</v>
      </c>
      <c r="CM11" s="73"/>
      <c r="CN11" s="73"/>
      <c r="CO11" s="73" t="s">
        <v>125</v>
      </c>
      <c r="CP11" s="73"/>
      <c r="CQ11" s="83"/>
      <c r="CR11" s="97" t="s">
        <v>126</v>
      </c>
      <c r="CS11" s="97"/>
      <c r="CT11" s="97"/>
      <c r="CU11" s="97" t="s">
        <v>127</v>
      </c>
      <c r="CV11" s="97"/>
      <c r="CW11" s="97"/>
      <c r="CX11" s="74" t="s">
        <v>128</v>
      </c>
      <c r="CY11" s="74"/>
      <c r="CZ11" s="74"/>
      <c r="DA11" s="97" t="s">
        <v>129</v>
      </c>
      <c r="DB11" s="97"/>
      <c r="DC11" s="97"/>
      <c r="DD11" s="97" t="s">
        <v>130</v>
      </c>
      <c r="DE11" s="97"/>
      <c r="DF11" s="98"/>
      <c r="DG11" s="97" t="s">
        <v>143</v>
      </c>
      <c r="DH11" s="97"/>
      <c r="DI11" s="97"/>
      <c r="DJ11" s="97" t="s">
        <v>145</v>
      </c>
      <c r="DK11" s="97"/>
      <c r="DL11" s="97"/>
      <c r="DM11" s="97" t="s">
        <v>146</v>
      </c>
      <c r="DN11" s="97"/>
      <c r="DO11" s="97"/>
      <c r="DP11" s="97" t="s">
        <v>147</v>
      </c>
      <c r="DQ11" s="97"/>
      <c r="DR11" s="97"/>
      <c r="DS11" s="97" t="s">
        <v>148</v>
      </c>
      <c r="DT11" s="97"/>
      <c r="DU11" s="97"/>
      <c r="DV11" s="97" t="s">
        <v>149</v>
      </c>
      <c r="DW11" s="97"/>
      <c r="DX11" s="97"/>
      <c r="DY11" s="117" t="s">
        <v>1103</v>
      </c>
      <c r="DZ11" s="117"/>
      <c r="EA11" s="118"/>
      <c r="EB11" s="116" t="s">
        <v>1104</v>
      </c>
      <c r="EC11" s="117"/>
      <c r="ED11" s="118"/>
      <c r="EE11" s="116" t="s">
        <v>1105</v>
      </c>
      <c r="EF11" s="117"/>
      <c r="EG11" s="118"/>
      <c r="EH11" s="74" t="s">
        <v>1106</v>
      </c>
      <c r="EI11" s="74"/>
      <c r="EJ11" s="74"/>
      <c r="EK11" s="74" t="s">
        <v>1107</v>
      </c>
      <c r="EL11" s="74"/>
      <c r="EM11" s="74"/>
      <c r="EN11" s="74" t="s">
        <v>1108</v>
      </c>
      <c r="EO11" s="74"/>
      <c r="EP11" s="74"/>
      <c r="EQ11" s="74" t="s">
        <v>1109</v>
      </c>
      <c r="ER11" s="74"/>
      <c r="ES11" s="74"/>
      <c r="ET11" s="74" t="s">
        <v>1110</v>
      </c>
      <c r="EU11" s="74"/>
      <c r="EV11" s="116"/>
      <c r="EW11" s="74" t="s">
        <v>1111</v>
      </c>
      <c r="EX11" s="74"/>
      <c r="EY11" s="74"/>
      <c r="EZ11" s="74" t="s">
        <v>131</v>
      </c>
      <c r="FA11" s="74"/>
      <c r="FB11" s="74"/>
      <c r="FC11" s="74" t="s">
        <v>144</v>
      </c>
      <c r="FD11" s="74"/>
      <c r="FE11" s="74"/>
      <c r="FF11" s="74" t="s">
        <v>132</v>
      </c>
      <c r="FG11" s="74"/>
      <c r="FH11" s="74"/>
      <c r="FI11" s="74" t="s">
        <v>133</v>
      </c>
      <c r="FJ11" s="74"/>
      <c r="FK11" s="74"/>
      <c r="FL11" s="74" t="s">
        <v>134</v>
      </c>
      <c r="FM11" s="74"/>
      <c r="FN11" s="74"/>
      <c r="FO11" s="74" t="s">
        <v>135</v>
      </c>
      <c r="FP11" s="74"/>
      <c r="FQ11" s="74"/>
      <c r="FR11" s="74" t="s">
        <v>136</v>
      </c>
      <c r="FS11" s="74"/>
      <c r="FT11" s="74"/>
      <c r="FU11" s="74" t="s">
        <v>137</v>
      </c>
      <c r="FV11" s="74"/>
      <c r="FW11" s="74"/>
      <c r="FX11" s="74" t="s">
        <v>138</v>
      </c>
      <c r="FY11" s="74"/>
      <c r="FZ11" s="74"/>
      <c r="GA11" s="74" t="s">
        <v>150</v>
      </c>
      <c r="GB11" s="74"/>
      <c r="GC11" s="74"/>
      <c r="GD11" s="74" t="s">
        <v>1068</v>
      </c>
      <c r="GE11" s="74"/>
      <c r="GF11" s="74"/>
      <c r="GG11" s="74" t="s">
        <v>1069</v>
      </c>
      <c r="GH11" s="74"/>
      <c r="GI11" s="74"/>
      <c r="GJ11" s="74" t="s">
        <v>1070</v>
      </c>
      <c r="GK11" s="74"/>
      <c r="GL11" s="74"/>
      <c r="GM11" s="74" t="s">
        <v>1071</v>
      </c>
      <c r="GN11" s="74"/>
      <c r="GO11" s="74"/>
      <c r="GP11" s="116" t="s">
        <v>1072</v>
      </c>
      <c r="GQ11" s="117"/>
      <c r="GR11" s="118"/>
      <c r="GS11" s="116" t="s">
        <v>1073</v>
      </c>
      <c r="GT11" s="117"/>
      <c r="GU11" s="118"/>
      <c r="GV11" s="116" t="s">
        <v>1074</v>
      </c>
      <c r="GW11" s="117"/>
      <c r="GX11" s="118"/>
      <c r="GY11" s="116" t="s">
        <v>1075</v>
      </c>
      <c r="GZ11" s="117"/>
      <c r="HA11" s="118"/>
      <c r="HB11" s="116" t="s">
        <v>1076</v>
      </c>
      <c r="HC11" s="117"/>
      <c r="HD11" s="118"/>
      <c r="HE11" s="116" t="s">
        <v>1077</v>
      </c>
      <c r="HF11" s="117"/>
      <c r="HG11" s="118"/>
      <c r="HH11" s="116" t="s">
        <v>1078</v>
      </c>
      <c r="HI11" s="117"/>
      <c r="HJ11" s="118"/>
      <c r="HK11" s="116" t="s">
        <v>1079</v>
      </c>
      <c r="HL11" s="117"/>
      <c r="HM11" s="118"/>
      <c r="HN11" s="116" t="s">
        <v>1080</v>
      </c>
      <c r="HO11" s="117"/>
      <c r="HP11" s="118"/>
      <c r="HQ11" s="116" t="s">
        <v>1081</v>
      </c>
      <c r="HR11" s="117"/>
      <c r="HS11" s="118"/>
      <c r="HT11" s="116" t="s">
        <v>1082</v>
      </c>
      <c r="HU11" s="117"/>
      <c r="HV11" s="118"/>
      <c r="HW11" s="116" t="s">
        <v>1083</v>
      </c>
      <c r="HX11" s="117"/>
      <c r="HY11" s="118"/>
      <c r="HZ11" s="116" t="s">
        <v>1084</v>
      </c>
      <c r="IA11" s="117"/>
      <c r="IB11" s="118"/>
      <c r="IC11" s="118" t="s">
        <v>1085</v>
      </c>
      <c r="ID11" s="74"/>
      <c r="IE11" s="74"/>
      <c r="IF11" s="74" t="s">
        <v>1086</v>
      </c>
      <c r="IG11" s="74"/>
      <c r="IH11" s="74"/>
      <c r="II11" s="74" t="s">
        <v>1087</v>
      </c>
      <c r="IJ11" s="74"/>
      <c r="IK11" s="74"/>
      <c r="IL11" s="74" t="s">
        <v>1088</v>
      </c>
      <c r="IM11" s="74"/>
      <c r="IN11" s="74"/>
      <c r="IO11" s="74" t="s">
        <v>1089</v>
      </c>
      <c r="IP11" s="74"/>
      <c r="IQ11" s="74"/>
      <c r="IR11" s="74" t="s">
        <v>1090</v>
      </c>
      <c r="IS11" s="74"/>
      <c r="IT11" s="74"/>
      <c r="IU11" s="74" t="s">
        <v>1091</v>
      </c>
      <c r="IV11" s="74"/>
      <c r="IW11" s="74"/>
      <c r="IX11" s="74" t="s">
        <v>1092</v>
      </c>
      <c r="IY11" s="74"/>
      <c r="IZ11" s="74"/>
      <c r="JA11" s="74" t="s">
        <v>1093</v>
      </c>
      <c r="JB11" s="74"/>
      <c r="JC11" s="74"/>
      <c r="JD11" s="131" t="s">
        <v>1094</v>
      </c>
      <c r="JE11" s="132"/>
      <c r="JF11" s="133"/>
      <c r="JG11" s="131" t="s">
        <v>1095</v>
      </c>
      <c r="JH11" s="132"/>
      <c r="JI11" s="133"/>
      <c r="JJ11" s="131" t="s">
        <v>1096</v>
      </c>
      <c r="JK11" s="132"/>
      <c r="JL11" s="133"/>
      <c r="JM11" s="131" t="s">
        <v>1097</v>
      </c>
      <c r="JN11" s="132"/>
      <c r="JO11" s="133"/>
      <c r="JP11" s="131" t="s">
        <v>1098</v>
      </c>
      <c r="JQ11" s="132"/>
      <c r="JR11" s="133"/>
      <c r="JS11" s="131" t="s">
        <v>1099</v>
      </c>
      <c r="JT11" s="132"/>
      <c r="JU11" s="133"/>
      <c r="JV11" s="131" t="s">
        <v>1100</v>
      </c>
      <c r="JW11" s="132"/>
      <c r="JX11" s="133"/>
      <c r="JY11" s="131" t="s">
        <v>1101</v>
      </c>
      <c r="JZ11" s="132"/>
      <c r="KA11" s="133"/>
      <c r="KB11" s="131" t="s">
        <v>1102</v>
      </c>
      <c r="KC11" s="132"/>
      <c r="KD11" s="133"/>
      <c r="KE11" s="74" t="s">
        <v>1047</v>
      </c>
      <c r="KF11" s="74"/>
      <c r="KG11" s="74"/>
      <c r="KH11" s="74" t="s">
        <v>1048</v>
      </c>
      <c r="KI11" s="74"/>
      <c r="KJ11" s="74"/>
      <c r="KK11" s="74" t="s">
        <v>1049</v>
      </c>
      <c r="KL11" s="74"/>
      <c r="KM11" s="74"/>
      <c r="KN11" s="74" t="s">
        <v>1050</v>
      </c>
      <c r="KO11" s="74"/>
      <c r="KP11" s="74"/>
      <c r="KQ11" s="74" t="s">
        <v>1051</v>
      </c>
      <c r="KR11" s="74"/>
      <c r="KS11" s="74"/>
      <c r="KT11" s="74" t="s">
        <v>1052</v>
      </c>
      <c r="KU11" s="74"/>
      <c r="KV11" s="74"/>
      <c r="KW11" s="74" t="s">
        <v>1053</v>
      </c>
      <c r="KX11" s="74"/>
      <c r="KY11" s="74"/>
      <c r="KZ11" s="74" t="s">
        <v>1054</v>
      </c>
      <c r="LA11" s="74"/>
      <c r="LB11" s="74"/>
      <c r="LC11" s="74" t="s">
        <v>1055</v>
      </c>
      <c r="LD11" s="74"/>
      <c r="LE11" s="74"/>
      <c r="LF11" s="74" t="s">
        <v>1056</v>
      </c>
      <c r="LG11" s="74"/>
      <c r="LH11" s="74"/>
      <c r="LI11" s="74" t="s">
        <v>1057</v>
      </c>
      <c r="LJ11" s="74"/>
      <c r="LK11" s="74"/>
      <c r="LL11" s="74" t="s">
        <v>1058</v>
      </c>
      <c r="LM11" s="74"/>
      <c r="LN11" s="74"/>
      <c r="LO11" s="74" t="s">
        <v>1059</v>
      </c>
      <c r="LP11" s="74"/>
      <c r="LQ11" s="74"/>
      <c r="LR11" s="74" t="s">
        <v>1060</v>
      </c>
      <c r="LS11" s="74"/>
      <c r="LT11" s="74"/>
      <c r="LU11" s="74" t="s">
        <v>1061</v>
      </c>
      <c r="LV11" s="74"/>
      <c r="LW11" s="74"/>
      <c r="LX11" s="74" t="s">
        <v>1062</v>
      </c>
      <c r="LY11" s="74"/>
      <c r="LZ11" s="74"/>
      <c r="MA11" s="74" t="s">
        <v>1063</v>
      </c>
      <c r="MB11" s="74"/>
      <c r="MC11" s="116"/>
      <c r="MD11" s="74" t="s">
        <v>1064</v>
      </c>
      <c r="ME11" s="74"/>
      <c r="MF11" s="116"/>
      <c r="MG11" s="74" t="s">
        <v>1065</v>
      </c>
      <c r="MH11" s="74"/>
      <c r="MI11" s="116"/>
      <c r="MJ11" s="74" t="s">
        <v>1066</v>
      </c>
      <c r="MK11" s="74"/>
      <c r="ML11" s="116"/>
      <c r="MM11" s="116" t="s">
        <v>1067</v>
      </c>
      <c r="MN11" s="123"/>
      <c r="MO11" s="124"/>
    </row>
    <row r="12" spans="1:353" ht="99.75" customHeight="1" thickBot="1" x14ac:dyDescent="0.35">
      <c r="A12" s="105"/>
      <c r="B12" s="105"/>
      <c r="C12" s="125" t="s">
        <v>796</v>
      </c>
      <c r="D12" s="126"/>
      <c r="E12" s="127"/>
      <c r="F12" s="125" t="s">
        <v>799</v>
      </c>
      <c r="G12" s="126"/>
      <c r="H12" s="127"/>
      <c r="I12" s="125" t="s">
        <v>803</v>
      </c>
      <c r="J12" s="126"/>
      <c r="K12" s="127"/>
      <c r="L12" s="125" t="s">
        <v>807</v>
      </c>
      <c r="M12" s="126"/>
      <c r="N12" s="126"/>
      <c r="O12" s="125" t="s">
        <v>1364</v>
      </c>
      <c r="P12" s="126"/>
      <c r="Q12" s="127"/>
      <c r="R12" s="126" t="s">
        <v>811</v>
      </c>
      <c r="S12" s="126"/>
      <c r="T12" s="127"/>
      <c r="U12" s="125" t="s">
        <v>815</v>
      </c>
      <c r="V12" s="126"/>
      <c r="W12" s="127"/>
      <c r="X12" s="125" t="s">
        <v>819</v>
      </c>
      <c r="Y12" s="126"/>
      <c r="Z12" s="127"/>
      <c r="AA12" s="125" t="s">
        <v>823</v>
      </c>
      <c r="AB12" s="126"/>
      <c r="AC12" s="127"/>
      <c r="AD12" s="125" t="s">
        <v>827</v>
      </c>
      <c r="AE12" s="126"/>
      <c r="AF12" s="127"/>
      <c r="AG12" s="125" t="s">
        <v>831</v>
      </c>
      <c r="AH12" s="126"/>
      <c r="AI12" s="127"/>
      <c r="AJ12" s="125" t="s">
        <v>835</v>
      </c>
      <c r="AK12" s="126"/>
      <c r="AL12" s="127"/>
      <c r="AM12" s="125" t="s">
        <v>837</v>
      </c>
      <c r="AN12" s="126"/>
      <c r="AO12" s="127"/>
      <c r="AP12" s="125" t="s">
        <v>841</v>
      </c>
      <c r="AQ12" s="126"/>
      <c r="AR12" s="127"/>
      <c r="AS12" s="125" t="s">
        <v>844</v>
      </c>
      <c r="AT12" s="126"/>
      <c r="AU12" s="127"/>
      <c r="AV12" s="125" t="s">
        <v>848</v>
      </c>
      <c r="AW12" s="126"/>
      <c r="AX12" s="127"/>
      <c r="AY12" s="125" t="s">
        <v>851</v>
      </c>
      <c r="AZ12" s="126"/>
      <c r="BA12" s="127"/>
      <c r="BB12" s="128" t="s">
        <v>856</v>
      </c>
      <c r="BC12" s="129"/>
      <c r="BD12" s="130"/>
      <c r="BE12" s="128" t="s">
        <v>859</v>
      </c>
      <c r="BF12" s="129"/>
      <c r="BG12" s="130"/>
      <c r="BH12" s="128" t="s">
        <v>863</v>
      </c>
      <c r="BI12" s="129"/>
      <c r="BJ12" s="130"/>
      <c r="BK12" s="128" t="s">
        <v>867</v>
      </c>
      <c r="BL12" s="129"/>
      <c r="BM12" s="130"/>
      <c r="BN12" s="128" t="s">
        <v>868</v>
      </c>
      <c r="BO12" s="129"/>
      <c r="BP12" s="130"/>
      <c r="BQ12" s="128" t="s">
        <v>872</v>
      </c>
      <c r="BR12" s="129"/>
      <c r="BS12" s="130"/>
      <c r="BT12" s="128" t="s">
        <v>1715</v>
      </c>
      <c r="BU12" s="129"/>
      <c r="BV12" s="130"/>
      <c r="BW12" s="128" t="s">
        <v>879</v>
      </c>
      <c r="BX12" s="129"/>
      <c r="BY12" s="130"/>
      <c r="BZ12" s="128" t="s">
        <v>883</v>
      </c>
      <c r="CA12" s="129"/>
      <c r="CB12" s="130"/>
      <c r="CC12" s="125" t="s">
        <v>720</v>
      </c>
      <c r="CD12" s="126"/>
      <c r="CE12" s="127"/>
      <c r="CF12" s="128" t="s">
        <v>887</v>
      </c>
      <c r="CG12" s="129"/>
      <c r="CH12" s="130"/>
      <c r="CI12" s="128" t="s">
        <v>891</v>
      </c>
      <c r="CJ12" s="129"/>
      <c r="CK12" s="130"/>
      <c r="CL12" s="128" t="s">
        <v>893</v>
      </c>
      <c r="CM12" s="129"/>
      <c r="CN12" s="130"/>
      <c r="CO12" s="128" t="s">
        <v>897</v>
      </c>
      <c r="CP12" s="129"/>
      <c r="CQ12" s="130"/>
      <c r="CR12" s="128" t="s">
        <v>901</v>
      </c>
      <c r="CS12" s="129"/>
      <c r="CT12" s="130"/>
      <c r="CU12" s="128" t="s">
        <v>905</v>
      </c>
      <c r="CV12" s="129"/>
      <c r="CW12" s="130"/>
      <c r="CX12" s="128" t="s">
        <v>909</v>
      </c>
      <c r="CY12" s="129"/>
      <c r="CZ12" s="130"/>
      <c r="DA12" s="128" t="s">
        <v>913</v>
      </c>
      <c r="DB12" s="129"/>
      <c r="DC12" s="130"/>
      <c r="DD12" s="128" t="s">
        <v>917</v>
      </c>
      <c r="DE12" s="129"/>
      <c r="DF12" s="130"/>
      <c r="DG12" s="128" t="s">
        <v>919</v>
      </c>
      <c r="DH12" s="129"/>
      <c r="DI12" s="130"/>
      <c r="DJ12" s="128" t="s">
        <v>923</v>
      </c>
      <c r="DK12" s="129"/>
      <c r="DL12" s="130"/>
      <c r="DM12" s="128" t="s">
        <v>927</v>
      </c>
      <c r="DN12" s="129"/>
      <c r="DO12" s="130"/>
      <c r="DP12" s="128" t="s">
        <v>929</v>
      </c>
      <c r="DQ12" s="129"/>
      <c r="DR12" s="130"/>
      <c r="DS12" s="128" t="s">
        <v>933</v>
      </c>
      <c r="DT12" s="129"/>
      <c r="DU12" s="130"/>
      <c r="DV12" s="125" t="s">
        <v>937</v>
      </c>
      <c r="DW12" s="126"/>
      <c r="DX12" s="127"/>
      <c r="DY12" s="128" t="s">
        <v>1500</v>
      </c>
      <c r="DZ12" s="129"/>
      <c r="EA12" s="130"/>
      <c r="EB12" s="128" t="s">
        <v>1502</v>
      </c>
      <c r="EC12" s="129"/>
      <c r="ED12" s="130"/>
      <c r="EE12" s="128" t="s">
        <v>1504</v>
      </c>
      <c r="EF12" s="129"/>
      <c r="EG12" s="130"/>
      <c r="EH12" s="128" t="s">
        <v>1508</v>
      </c>
      <c r="EI12" s="129"/>
      <c r="EJ12" s="130"/>
      <c r="EK12" s="128" t="s">
        <v>1512</v>
      </c>
      <c r="EL12" s="129"/>
      <c r="EM12" s="130"/>
      <c r="EN12" s="128" t="s">
        <v>1516</v>
      </c>
      <c r="EO12" s="129"/>
      <c r="EP12" s="130"/>
      <c r="EQ12" s="128" t="s">
        <v>1519</v>
      </c>
      <c r="ER12" s="129"/>
      <c r="ES12" s="130"/>
      <c r="ET12" s="128" t="s">
        <v>1522</v>
      </c>
      <c r="EU12" s="129"/>
      <c r="EV12" s="130"/>
      <c r="EW12" s="128" t="s">
        <v>1526</v>
      </c>
      <c r="EX12" s="129"/>
      <c r="EY12" s="130"/>
      <c r="EZ12" s="128" t="s">
        <v>941</v>
      </c>
      <c r="FA12" s="129"/>
      <c r="FB12" s="130"/>
      <c r="FC12" s="128" t="s">
        <v>942</v>
      </c>
      <c r="FD12" s="129"/>
      <c r="FE12" s="130"/>
      <c r="FF12" s="128" t="s">
        <v>944</v>
      </c>
      <c r="FG12" s="129"/>
      <c r="FH12" s="130"/>
      <c r="FI12" s="128" t="s">
        <v>948</v>
      </c>
      <c r="FJ12" s="129"/>
      <c r="FK12" s="130"/>
      <c r="FL12" s="128" t="s">
        <v>952</v>
      </c>
      <c r="FM12" s="129"/>
      <c r="FN12" s="130"/>
      <c r="FO12" s="128" t="s">
        <v>956</v>
      </c>
      <c r="FP12" s="129"/>
      <c r="FQ12" s="130"/>
      <c r="FR12" s="128" t="s">
        <v>959</v>
      </c>
      <c r="FS12" s="129"/>
      <c r="FT12" s="130"/>
      <c r="FU12" s="128" t="s">
        <v>961</v>
      </c>
      <c r="FV12" s="129"/>
      <c r="FW12" s="130"/>
      <c r="FX12" s="128" t="s">
        <v>965</v>
      </c>
      <c r="FY12" s="129"/>
      <c r="FZ12" s="130"/>
      <c r="GA12" s="128" t="s">
        <v>969</v>
      </c>
      <c r="GB12" s="129"/>
      <c r="GC12" s="130"/>
      <c r="GD12" s="128" t="s">
        <v>1528</v>
      </c>
      <c r="GE12" s="129"/>
      <c r="GF12" s="130"/>
      <c r="GG12" s="128" t="s">
        <v>1531</v>
      </c>
      <c r="GH12" s="129"/>
      <c r="GI12" s="130"/>
      <c r="GJ12" s="128" t="s">
        <v>1535</v>
      </c>
      <c r="GK12" s="129"/>
      <c r="GL12" s="130"/>
      <c r="GM12" s="128" t="s">
        <v>1537</v>
      </c>
      <c r="GN12" s="129"/>
      <c r="GO12" s="130"/>
      <c r="GP12" s="128" t="s">
        <v>1541</v>
      </c>
      <c r="GQ12" s="129"/>
      <c r="GR12" s="130"/>
      <c r="GS12" s="128" t="s">
        <v>1545</v>
      </c>
      <c r="GT12" s="129"/>
      <c r="GU12" s="130"/>
      <c r="GV12" s="128" t="s">
        <v>1549</v>
      </c>
      <c r="GW12" s="129"/>
      <c r="GX12" s="130"/>
      <c r="GY12" s="128" t="s">
        <v>1553</v>
      </c>
      <c r="GZ12" s="129"/>
      <c r="HA12" s="130"/>
      <c r="HB12" s="128" t="s">
        <v>1554</v>
      </c>
      <c r="HC12" s="129"/>
      <c r="HD12" s="130"/>
      <c r="HE12" s="128" t="s">
        <v>1558</v>
      </c>
      <c r="HF12" s="129"/>
      <c r="HG12" s="130"/>
      <c r="HH12" s="128" t="s">
        <v>1562</v>
      </c>
      <c r="HI12" s="129"/>
      <c r="HJ12" s="130"/>
      <c r="HK12" s="128" t="s">
        <v>1566</v>
      </c>
      <c r="HL12" s="129"/>
      <c r="HM12" s="130"/>
      <c r="HN12" s="128" t="s">
        <v>1567</v>
      </c>
      <c r="HO12" s="129"/>
      <c r="HP12" s="130"/>
      <c r="HQ12" s="128" t="s">
        <v>1571</v>
      </c>
      <c r="HR12" s="129"/>
      <c r="HS12" s="130"/>
      <c r="HT12" s="128" t="s">
        <v>1575</v>
      </c>
      <c r="HU12" s="129"/>
      <c r="HV12" s="130"/>
      <c r="HW12" s="128" t="s">
        <v>1578</v>
      </c>
      <c r="HX12" s="129"/>
      <c r="HY12" s="130"/>
      <c r="HZ12" s="128" t="s">
        <v>1580</v>
      </c>
      <c r="IA12" s="129"/>
      <c r="IB12" s="130"/>
      <c r="IC12" s="128" t="s">
        <v>1584</v>
      </c>
      <c r="ID12" s="129"/>
      <c r="IE12" s="130"/>
      <c r="IF12" s="128" t="s">
        <v>1587</v>
      </c>
      <c r="IG12" s="129"/>
      <c r="IH12" s="130"/>
      <c r="II12" s="128" t="s">
        <v>1591</v>
      </c>
      <c r="IJ12" s="129"/>
      <c r="IK12" s="130"/>
      <c r="IL12" s="128" t="s">
        <v>1595</v>
      </c>
      <c r="IM12" s="129"/>
      <c r="IN12" s="130"/>
      <c r="IO12" s="128" t="s">
        <v>1597</v>
      </c>
      <c r="IP12" s="129"/>
      <c r="IQ12" s="130"/>
      <c r="IR12" s="128" t="s">
        <v>1600</v>
      </c>
      <c r="IS12" s="129"/>
      <c r="IT12" s="130"/>
      <c r="IU12" s="128" t="s">
        <v>1603</v>
      </c>
      <c r="IV12" s="129"/>
      <c r="IW12" s="130"/>
      <c r="IX12" s="128" t="s">
        <v>1607</v>
      </c>
      <c r="IY12" s="129"/>
      <c r="IZ12" s="130"/>
      <c r="JA12" s="128" t="s">
        <v>1608</v>
      </c>
      <c r="JB12" s="129"/>
      <c r="JC12" s="130"/>
      <c r="JD12" s="128" t="s">
        <v>1612</v>
      </c>
      <c r="JE12" s="129"/>
      <c r="JF12" s="130"/>
      <c r="JG12" s="128" t="s">
        <v>1615</v>
      </c>
      <c r="JH12" s="129"/>
      <c r="JI12" s="130"/>
      <c r="JJ12" s="128" t="s">
        <v>1619</v>
      </c>
      <c r="JK12" s="129"/>
      <c r="JL12" s="130"/>
      <c r="JM12" s="128" t="s">
        <v>1623</v>
      </c>
      <c r="JN12" s="129"/>
      <c r="JO12" s="130"/>
      <c r="JP12" s="128" t="s">
        <v>1627</v>
      </c>
      <c r="JQ12" s="129"/>
      <c r="JR12" s="130"/>
      <c r="JS12" s="128" t="s">
        <v>1631</v>
      </c>
      <c r="JT12" s="129"/>
      <c r="JU12" s="130"/>
      <c r="JV12" s="128" t="s">
        <v>1633</v>
      </c>
      <c r="JW12" s="129"/>
      <c r="JX12" s="130"/>
      <c r="JY12" s="128" t="s">
        <v>1637</v>
      </c>
      <c r="JZ12" s="129"/>
      <c r="KA12" s="130"/>
      <c r="KB12" s="128" t="s">
        <v>1641</v>
      </c>
      <c r="KC12" s="129"/>
      <c r="KD12" s="130"/>
      <c r="KE12" s="128" t="s">
        <v>1645</v>
      </c>
      <c r="KF12" s="129"/>
      <c r="KG12" s="130"/>
      <c r="KH12" s="128" t="s">
        <v>1649</v>
      </c>
      <c r="KI12" s="129"/>
      <c r="KJ12" s="130"/>
      <c r="KK12" s="125" t="s">
        <v>1651</v>
      </c>
      <c r="KL12" s="126"/>
      <c r="KM12" s="127"/>
      <c r="KN12" s="125" t="s">
        <v>1655</v>
      </c>
      <c r="KO12" s="126"/>
      <c r="KP12" s="127"/>
      <c r="KQ12" s="128" t="s">
        <v>1659</v>
      </c>
      <c r="KR12" s="129"/>
      <c r="KS12" s="130"/>
      <c r="KT12" s="128" t="s">
        <v>1663</v>
      </c>
      <c r="KU12" s="129"/>
      <c r="KV12" s="130"/>
      <c r="KW12" s="128" t="s">
        <v>1666</v>
      </c>
      <c r="KX12" s="129"/>
      <c r="KY12" s="130"/>
      <c r="KZ12" s="128" t="s">
        <v>1668</v>
      </c>
      <c r="LA12" s="129"/>
      <c r="LB12" s="130"/>
      <c r="LC12" s="128" t="s">
        <v>1671</v>
      </c>
      <c r="LD12" s="129"/>
      <c r="LE12" s="130"/>
      <c r="LF12" s="128" t="s">
        <v>1675</v>
      </c>
      <c r="LG12" s="129"/>
      <c r="LH12" s="130"/>
      <c r="LI12" s="128" t="s">
        <v>1676</v>
      </c>
      <c r="LJ12" s="129"/>
      <c r="LK12" s="130"/>
      <c r="LL12" s="128" t="s">
        <v>1680</v>
      </c>
      <c r="LM12" s="129"/>
      <c r="LN12" s="130"/>
      <c r="LO12" s="128" t="s">
        <v>1682</v>
      </c>
      <c r="LP12" s="129"/>
      <c r="LQ12" s="130"/>
      <c r="LR12" s="128" t="s">
        <v>1686</v>
      </c>
      <c r="LS12" s="129"/>
      <c r="LT12" s="130"/>
      <c r="LU12" s="128" t="s">
        <v>1689</v>
      </c>
      <c r="LV12" s="129"/>
      <c r="LW12" s="130"/>
      <c r="LX12" s="128" t="s">
        <v>1693</v>
      </c>
      <c r="LY12" s="129"/>
      <c r="LZ12" s="130"/>
      <c r="MA12" s="128" t="s">
        <v>1695</v>
      </c>
      <c r="MB12" s="129"/>
      <c r="MC12" s="130"/>
      <c r="MD12" s="128" t="s">
        <v>1699</v>
      </c>
      <c r="ME12" s="129"/>
      <c r="MF12" s="130"/>
      <c r="MG12" s="128" t="s">
        <v>1703</v>
      </c>
      <c r="MH12" s="129"/>
      <c r="MI12" s="130"/>
      <c r="MJ12" s="125" t="s">
        <v>1707</v>
      </c>
      <c r="MK12" s="126"/>
      <c r="ML12" s="127"/>
      <c r="MM12" s="125" t="s">
        <v>1711</v>
      </c>
      <c r="MN12" s="126"/>
      <c r="MO12" s="127"/>
    </row>
    <row r="13" spans="1:353" ht="144.6" thickBot="1" x14ac:dyDescent="0.35">
      <c r="A13" s="105"/>
      <c r="B13" s="105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6" x14ac:dyDescent="0.3">
      <c r="A14" s="2">
        <v>1</v>
      </c>
      <c r="B14" s="1" t="s">
        <v>3162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/>
      <c r="T14" s="14">
        <v>1</v>
      </c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50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21"/>
      <c r="BH14" s="21"/>
      <c r="BI14" s="21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/>
      <c r="CN14" s="4">
        <v>1</v>
      </c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21"/>
      <c r="DH14" s="21">
        <v>1</v>
      </c>
      <c r="DI14" s="21"/>
      <c r="DJ14" s="21"/>
      <c r="DK14" s="21">
        <v>1</v>
      </c>
      <c r="DL14" s="21"/>
      <c r="DM14" s="21"/>
      <c r="DN14" s="21">
        <v>1</v>
      </c>
      <c r="DO14" s="21"/>
      <c r="DP14" s="21"/>
      <c r="DQ14" s="21"/>
      <c r="DR14" s="21">
        <v>1</v>
      </c>
      <c r="DS14" s="21">
        <v>1</v>
      </c>
      <c r="DT14" s="21"/>
      <c r="DU14" s="21"/>
      <c r="DV14" s="52"/>
      <c r="DW14" s="52"/>
      <c r="DX14" s="52">
        <v>1</v>
      </c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21"/>
      <c r="EI14" s="21">
        <v>1</v>
      </c>
      <c r="EJ14" s="21"/>
      <c r="EK14" s="21">
        <v>1</v>
      </c>
      <c r="EL14" s="21"/>
      <c r="EM14" s="21"/>
      <c r="EN14" s="21"/>
      <c r="EO14" s="21">
        <v>1</v>
      </c>
      <c r="EP14" s="21"/>
      <c r="EQ14" s="21">
        <v>1</v>
      </c>
      <c r="ER14" s="21"/>
      <c r="ES14" s="21"/>
      <c r="ET14" s="21"/>
      <c r="EU14" s="4"/>
      <c r="EV14" s="4">
        <v>1</v>
      </c>
      <c r="EW14" s="53">
        <v>1</v>
      </c>
      <c r="EX14" s="53"/>
      <c r="EY14" s="53"/>
      <c r="EZ14" s="21"/>
      <c r="FA14" s="21">
        <v>1</v>
      </c>
      <c r="FB14" s="21"/>
      <c r="FC14" s="21"/>
      <c r="FD14" s="21">
        <v>1</v>
      </c>
      <c r="FE14" s="21"/>
      <c r="FF14" s="21">
        <v>1</v>
      </c>
      <c r="FG14" s="21"/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>
        <v>1</v>
      </c>
      <c r="FQ14" s="21"/>
      <c r="FR14" s="21">
        <v>1</v>
      </c>
      <c r="FS14" s="21"/>
      <c r="FT14" s="21"/>
      <c r="FU14" s="21"/>
      <c r="FV14" s="21">
        <v>1</v>
      </c>
      <c r="FW14" s="21"/>
      <c r="FX14" s="21">
        <v>1</v>
      </c>
      <c r="FY14" s="21"/>
      <c r="FZ14" s="21"/>
      <c r="GA14" s="21"/>
      <c r="GB14" s="21">
        <v>1</v>
      </c>
      <c r="GC14" s="21"/>
      <c r="GD14" s="21"/>
      <c r="GE14" s="21">
        <v>1</v>
      </c>
      <c r="GF14" s="21"/>
      <c r="GG14" s="21"/>
      <c r="GH14" s="21">
        <v>1</v>
      </c>
      <c r="GI14" s="21"/>
      <c r="GJ14" s="21"/>
      <c r="GK14" s="21">
        <v>1</v>
      </c>
      <c r="GL14" s="21"/>
      <c r="GM14" s="21"/>
      <c r="GN14" s="21">
        <v>1</v>
      </c>
      <c r="GO14" s="21"/>
      <c r="GP14" s="21"/>
      <c r="GQ14" s="21">
        <v>1</v>
      </c>
      <c r="GR14" s="21"/>
      <c r="GS14" s="21">
        <v>1</v>
      </c>
      <c r="GT14" s="21"/>
      <c r="GU14" s="21"/>
      <c r="GV14" s="21"/>
      <c r="GW14" s="21"/>
      <c r="GX14" s="21">
        <v>1</v>
      </c>
      <c r="GY14" s="21"/>
      <c r="GZ14" s="21">
        <v>1</v>
      </c>
      <c r="HA14" s="21"/>
      <c r="HB14" s="21"/>
      <c r="HC14" s="21">
        <v>1</v>
      </c>
      <c r="HD14" s="21"/>
      <c r="HE14" s="21">
        <v>1</v>
      </c>
      <c r="HF14" s="21"/>
      <c r="HG14" s="21"/>
      <c r="HH14" s="21"/>
      <c r="HI14" s="21">
        <v>1</v>
      </c>
      <c r="HJ14" s="21"/>
      <c r="HK14" s="21"/>
      <c r="HL14" s="21">
        <v>1</v>
      </c>
      <c r="HM14" s="21"/>
      <c r="HN14" s="21">
        <v>1</v>
      </c>
      <c r="HO14" s="21"/>
      <c r="HP14" s="21"/>
      <c r="HQ14" s="21"/>
      <c r="HR14" s="21">
        <v>1</v>
      </c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/>
      <c r="IB14" s="21">
        <v>1</v>
      </c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/>
      <c r="JZ14" s="4">
        <v>1</v>
      </c>
      <c r="KA14" s="4"/>
      <c r="KB14" s="54"/>
      <c r="KC14" s="54">
        <v>1</v>
      </c>
      <c r="KD14" s="5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>
        <v>1</v>
      </c>
      <c r="LA14" s="4"/>
      <c r="LB14" s="4"/>
      <c r="LC14" s="4"/>
      <c r="LD14" s="4">
        <v>1</v>
      </c>
      <c r="LE14" s="4"/>
      <c r="LF14" s="4">
        <v>1</v>
      </c>
      <c r="LG14" s="4"/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>
        <v>1</v>
      </c>
      <c r="LV14" s="4"/>
      <c r="LW14" s="4"/>
      <c r="LX14" s="4"/>
      <c r="LY14" s="4">
        <v>1</v>
      </c>
      <c r="LZ14" s="4"/>
      <c r="MA14" s="4"/>
      <c r="MB14" s="4">
        <v>1</v>
      </c>
      <c r="MC14" s="22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22"/>
      <c r="MM14" s="4"/>
      <c r="MN14" s="4">
        <v>1</v>
      </c>
      <c r="MO14" s="4"/>
    </row>
    <row r="15" spans="1:353" ht="15.6" x14ac:dyDescent="0.3">
      <c r="A15" s="2">
        <v>2</v>
      </c>
      <c r="B15" s="1" t="s">
        <v>3163</v>
      </c>
      <c r="C15" s="48"/>
      <c r="D15" s="48">
        <v>1</v>
      </c>
      <c r="E15" s="48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5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4"/>
      <c r="BH15" s="4"/>
      <c r="BI15" s="4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55"/>
      <c r="DW15" s="55"/>
      <c r="DX15" s="55">
        <v>1</v>
      </c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/>
      <c r="EV15" s="4">
        <v>1</v>
      </c>
      <c r="EW15" s="56">
        <v>1</v>
      </c>
      <c r="EX15" s="56"/>
      <c r="EY15" s="56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/>
      <c r="FQ15" s="4">
        <v>1</v>
      </c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/>
      <c r="GX15" s="4">
        <v>1</v>
      </c>
      <c r="GY15" s="4"/>
      <c r="GZ15" s="4">
        <v>1</v>
      </c>
      <c r="HA15" s="4"/>
      <c r="HB15" s="4"/>
      <c r="HC15" s="4"/>
      <c r="HD15" s="4">
        <v>1</v>
      </c>
      <c r="HE15" s="4">
        <v>1</v>
      </c>
      <c r="HF15" s="4"/>
      <c r="HG15" s="4"/>
      <c r="HH15" s="4"/>
      <c r="HI15" s="4">
        <v>1</v>
      </c>
      <c r="HJ15" s="4"/>
      <c r="HK15" s="4"/>
      <c r="HL15" s="4"/>
      <c r="HM15" s="4">
        <v>1</v>
      </c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/>
      <c r="IB15" s="4">
        <v>1</v>
      </c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/>
      <c r="JH15" s="4">
        <v>1</v>
      </c>
      <c r="JI15" s="4"/>
      <c r="JJ15" s="4"/>
      <c r="JK15" s="4"/>
      <c r="JL15" s="4">
        <v>1</v>
      </c>
      <c r="JM15" s="4"/>
      <c r="JN15" s="4">
        <v>1</v>
      </c>
      <c r="JO15" s="4"/>
      <c r="JP15" s="4">
        <v>1</v>
      </c>
      <c r="JQ15" s="4"/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54"/>
      <c r="KC15" s="54"/>
      <c r="KD15" s="54">
        <v>1</v>
      </c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  <c r="LF15" s="4">
        <v>1</v>
      </c>
      <c r="LG15" s="4"/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>
        <v>1</v>
      </c>
      <c r="LV15" s="4"/>
      <c r="LW15" s="4"/>
      <c r="LX15" s="4"/>
      <c r="LY15" s="4">
        <v>1</v>
      </c>
      <c r="LZ15" s="4"/>
      <c r="MA15" s="4"/>
      <c r="MB15" s="4">
        <v>1</v>
      </c>
      <c r="MC15" s="22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22"/>
      <c r="MM15" s="4"/>
      <c r="MN15" s="4">
        <v>1</v>
      </c>
      <c r="MO15" s="4"/>
    </row>
    <row r="16" spans="1:353" ht="15.6" x14ac:dyDescent="0.3">
      <c r="A16" s="2">
        <v>3</v>
      </c>
      <c r="B16" s="1" t="s">
        <v>3164</v>
      </c>
      <c r="C16" s="48"/>
      <c r="D16" s="48">
        <v>1</v>
      </c>
      <c r="E16" s="48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51">
        <v>1</v>
      </c>
      <c r="AZ16" s="1"/>
      <c r="BA16" s="1"/>
      <c r="BB16" s="1"/>
      <c r="BC16" s="1"/>
      <c r="BD16" s="1">
        <v>1</v>
      </c>
      <c r="BE16" s="1"/>
      <c r="BF16" s="1"/>
      <c r="BG16" s="4">
        <v>1</v>
      </c>
      <c r="BH16" s="4"/>
      <c r="BI16" s="4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55"/>
      <c r="DW16" s="55"/>
      <c r="DX16" s="55">
        <v>1</v>
      </c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56">
        <v>1</v>
      </c>
      <c r="EX16" s="56"/>
      <c r="EY16" s="56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/>
      <c r="GX16" s="4">
        <v>1</v>
      </c>
      <c r="GY16" s="4"/>
      <c r="GZ16" s="4">
        <v>1</v>
      </c>
      <c r="HA16" s="4"/>
      <c r="HB16" s="4"/>
      <c r="HC16" s="4"/>
      <c r="HD16" s="4">
        <v>1</v>
      </c>
      <c r="HE16" s="4">
        <v>1</v>
      </c>
      <c r="HF16" s="4"/>
      <c r="HG16" s="4"/>
      <c r="HH16" s="4"/>
      <c r="HI16" s="4">
        <v>1</v>
      </c>
      <c r="HJ16" s="4"/>
      <c r="HK16" s="4"/>
      <c r="HL16" s="4"/>
      <c r="HM16" s="4">
        <v>1</v>
      </c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/>
      <c r="IB16" s="4">
        <v>1</v>
      </c>
      <c r="IC16" s="4"/>
      <c r="ID16" s="4"/>
      <c r="IE16" s="4">
        <v>1</v>
      </c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54"/>
      <c r="KC16" s="54"/>
      <c r="KD16" s="54">
        <v>1</v>
      </c>
      <c r="KE16" s="4"/>
      <c r="KF16" s="4"/>
      <c r="KG16" s="4">
        <v>1</v>
      </c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/>
      <c r="KS16" s="4">
        <v>1</v>
      </c>
      <c r="KT16" s="4"/>
      <c r="KU16" s="4"/>
      <c r="KV16" s="4">
        <v>1</v>
      </c>
      <c r="KW16" s="4"/>
      <c r="KX16" s="4">
        <v>1</v>
      </c>
      <c r="KY16" s="4"/>
      <c r="KZ16" s="4">
        <v>1</v>
      </c>
      <c r="LA16" s="4"/>
      <c r="LB16" s="4"/>
      <c r="LC16" s="4"/>
      <c r="LD16" s="4"/>
      <c r="LE16" s="4">
        <v>1</v>
      </c>
      <c r="LF16" s="4">
        <v>1</v>
      </c>
      <c r="LG16" s="4"/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/>
      <c r="LT16" s="4">
        <v>1</v>
      </c>
      <c r="LU16" s="4">
        <v>1</v>
      </c>
      <c r="LV16" s="4"/>
      <c r="LW16" s="4"/>
      <c r="LX16" s="4"/>
      <c r="LY16" s="4">
        <v>1</v>
      </c>
      <c r="LZ16" s="4"/>
      <c r="MA16" s="4"/>
      <c r="MB16" s="4">
        <v>1</v>
      </c>
      <c r="MC16" s="22"/>
      <c r="MD16" s="4"/>
      <c r="ME16" s="4"/>
      <c r="MF16" s="4">
        <v>1</v>
      </c>
      <c r="MG16" s="4"/>
      <c r="MH16" s="4">
        <v>1</v>
      </c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15.6" x14ac:dyDescent="0.3">
      <c r="A17" s="2">
        <v>4</v>
      </c>
      <c r="B17" s="1" t="s">
        <v>3165</v>
      </c>
      <c r="C17" s="48"/>
      <c r="D17" s="48">
        <v>1</v>
      </c>
      <c r="E17" s="48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49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51">
        <v>1</v>
      </c>
      <c r="AZ17" s="1"/>
      <c r="BA17" s="1"/>
      <c r="BB17" s="1"/>
      <c r="BC17" s="1"/>
      <c r="BD17" s="1">
        <v>1</v>
      </c>
      <c r="BE17" s="1"/>
      <c r="BF17" s="1"/>
      <c r="BG17" s="4">
        <v>1</v>
      </c>
      <c r="BH17" s="4"/>
      <c r="BI17" s="4"/>
      <c r="BJ17" s="1">
        <v>1</v>
      </c>
      <c r="BK17" s="1"/>
      <c r="BL17" s="1"/>
      <c r="BM17" s="1">
        <v>1</v>
      </c>
      <c r="BN17" s="1"/>
      <c r="BO17" s="1"/>
      <c r="BP17" s="1">
        <v>1</v>
      </c>
      <c r="BQ17" s="1"/>
      <c r="BR17" s="1"/>
      <c r="BS17" s="1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>
        <v>1</v>
      </c>
      <c r="CJ17" s="4"/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55"/>
      <c r="DW17" s="55"/>
      <c r="DX17" s="55">
        <v>1</v>
      </c>
      <c r="DY17" s="4">
        <v>1</v>
      </c>
      <c r="DZ17" s="4"/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56"/>
      <c r="EX17" s="56">
        <v>1</v>
      </c>
      <c r="EY17" s="56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/>
      <c r="FK17" s="4">
        <v>1</v>
      </c>
      <c r="FL17" s="4"/>
      <c r="FM17" s="4">
        <v>1</v>
      </c>
      <c r="FN17" s="4"/>
      <c r="FO17" s="4"/>
      <c r="FP17" s="4"/>
      <c r="FQ17" s="4">
        <v>1</v>
      </c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4">
        <v>1</v>
      </c>
      <c r="GT17" s="4"/>
      <c r="GU17" s="4"/>
      <c r="GV17" s="4"/>
      <c r="GW17" s="4"/>
      <c r="GX17" s="4">
        <v>1</v>
      </c>
      <c r="GY17" s="4"/>
      <c r="GZ17" s="4">
        <v>1</v>
      </c>
      <c r="HA17" s="4"/>
      <c r="HB17" s="4"/>
      <c r="HC17" s="4"/>
      <c r="HD17" s="4">
        <v>1</v>
      </c>
      <c r="HE17" s="4">
        <v>1</v>
      </c>
      <c r="HF17" s="4"/>
      <c r="HG17" s="4"/>
      <c r="HH17" s="4"/>
      <c r="HI17" s="4">
        <v>1</v>
      </c>
      <c r="HJ17" s="4"/>
      <c r="HK17" s="4"/>
      <c r="HL17" s="4"/>
      <c r="HM17" s="4">
        <v>1</v>
      </c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/>
      <c r="IB17" s="4">
        <v>1</v>
      </c>
      <c r="IC17" s="4"/>
      <c r="ID17" s="4"/>
      <c r="IE17" s="4">
        <v>1</v>
      </c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/>
      <c r="JR17" s="4">
        <v>1</v>
      </c>
      <c r="JS17" s="4"/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54"/>
      <c r="KC17" s="54"/>
      <c r="KD17" s="54">
        <v>1</v>
      </c>
      <c r="KE17" s="4"/>
      <c r="KF17" s="4"/>
      <c r="KG17" s="4">
        <v>1</v>
      </c>
      <c r="KH17" s="4"/>
      <c r="KI17" s="4">
        <v>1</v>
      </c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/>
      <c r="KS17" s="4">
        <v>1</v>
      </c>
      <c r="KT17" s="4"/>
      <c r="KU17" s="4"/>
      <c r="KV17" s="4">
        <v>1</v>
      </c>
      <c r="KW17" s="4"/>
      <c r="KX17" s="4">
        <v>1</v>
      </c>
      <c r="KY17" s="4"/>
      <c r="KZ17" s="4">
        <v>1</v>
      </c>
      <c r="LA17" s="4"/>
      <c r="LB17" s="4"/>
      <c r="LC17" s="4"/>
      <c r="LD17" s="4"/>
      <c r="LE17" s="4">
        <v>1</v>
      </c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/>
      <c r="LT17" s="4">
        <v>1</v>
      </c>
      <c r="LU17" s="4">
        <v>1</v>
      </c>
      <c r="LV17" s="4"/>
      <c r="LW17" s="4"/>
      <c r="LX17" s="4"/>
      <c r="LY17" s="4">
        <v>1</v>
      </c>
      <c r="LZ17" s="4"/>
      <c r="MA17" s="4"/>
      <c r="MB17" s="4">
        <v>1</v>
      </c>
      <c r="MC17" s="22"/>
      <c r="MD17" s="4"/>
      <c r="ME17" s="4"/>
      <c r="MF17" s="4">
        <v>1</v>
      </c>
      <c r="MG17" s="4"/>
      <c r="MH17" s="4">
        <v>1</v>
      </c>
      <c r="MI17" s="4"/>
      <c r="MJ17" s="4"/>
      <c r="MK17" s="4">
        <v>1</v>
      </c>
      <c r="ML17" s="22"/>
      <c r="MM17" s="4"/>
      <c r="MN17" s="4">
        <v>1</v>
      </c>
      <c r="MO17" s="4"/>
    </row>
    <row r="18" spans="1:353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3">
      <c r="A39" s="101" t="s">
        <v>322</v>
      </c>
      <c r="B39" s="102"/>
      <c r="C39" s="3">
        <f>SUM(C14:C38)</f>
        <v>0</v>
      </c>
      <c r="D39" s="3">
        <f t="shared" ref="D39:BF39" si="0">SUM(D14:D38)</f>
        <v>4</v>
      </c>
      <c r="E39" s="3">
        <f t="shared" si="0"/>
        <v>0</v>
      </c>
      <c r="F39" s="3">
        <f t="shared" si="0"/>
        <v>1</v>
      </c>
      <c r="G39" s="3">
        <f t="shared" si="0"/>
        <v>3</v>
      </c>
      <c r="H39" s="3">
        <f t="shared" si="0"/>
        <v>0</v>
      </c>
      <c r="I39" s="3">
        <f t="shared" si="0"/>
        <v>0</v>
      </c>
      <c r="J39" s="3">
        <f t="shared" si="0"/>
        <v>4</v>
      </c>
      <c r="K39" s="3">
        <f t="shared" si="0"/>
        <v>0</v>
      </c>
      <c r="L39" s="3">
        <f t="shared" si="0"/>
        <v>0</v>
      </c>
      <c r="M39" s="3">
        <f t="shared" si="0"/>
        <v>4</v>
      </c>
      <c r="N39" s="3">
        <f t="shared" si="0"/>
        <v>0</v>
      </c>
      <c r="O39" s="3">
        <f t="shared" si="0"/>
        <v>0</v>
      </c>
      <c r="P39" s="3">
        <f t="shared" si="0"/>
        <v>4</v>
      </c>
      <c r="Q39" s="3">
        <f t="shared" si="0"/>
        <v>0</v>
      </c>
      <c r="R39" s="3">
        <f t="shared" si="0"/>
        <v>0</v>
      </c>
      <c r="S39" s="3">
        <f t="shared" si="0"/>
        <v>2</v>
      </c>
      <c r="T39" s="3">
        <f t="shared" si="0"/>
        <v>2</v>
      </c>
      <c r="U39" s="3">
        <f t="shared" si="0"/>
        <v>0</v>
      </c>
      <c r="V39" s="3">
        <f t="shared" si="0"/>
        <v>4</v>
      </c>
      <c r="W39" s="3">
        <f t="shared" si="0"/>
        <v>0</v>
      </c>
      <c r="X39" s="3">
        <f t="shared" si="0"/>
        <v>1</v>
      </c>
      <c r="Y39" s="3">
        <f t="shared" si="0"/>
        <v>3</v>
      </c>
      <c r="Z39" s="3">
        <f t="shared" si="0"/>
        <v>0</v>
      </c>
      <c r="AA39" s="3">
        <f t="shared" si="0"/>
        <v>2</v>
      </c>
      <c r="AB39" s="3">
        <f t="shared" si="0"/>
        <v>2</v>
      </c>
      <c r="AC39" s="3">
        <f t="shared" si="0"/>
        <v>0</v>
      </c>
      <c r="AD39" s="3">
        <f t="shared" si="0"/>
        <v>1</v>
      </c>
      <c r="AE39" s="3">
        <f t="shared" si="0"/>
        <v>3</v>
      </c>
      <c r="AF39" s="3">
        <f t="shared" si="0"/>
        <v>0</v>
      </c>
      <c r="AG39" s="3">
        <f t="shared" si="0"/>
        <v>0</v>
      </c>
      <c r="AH39" s="3">
        <f t="shared" si="0"/>
        <v>4</v>
      </c>
      <c r="AI39" s="3">
        <f t="shared" si="0"/>
        <v>0</v>
      </c>
      <c r="AJ39" s="3">
        <f t="shared" si="0"/>
        <v>3</v>
      </c>
      <c r="AK39" s="3">
        <f t="shared" si="0"/>
        <v>1</v>
      </c>
      <c r="AL39" s="3">
        <f t="shared" si="0"/>
        <v>0</v>
      </c>
      <c r="AM39" s="3">
        <f t="shared" si="0"/>
        <v>4</v>
      </c>
      <c r="AN39" s="3">
        <f t="shared" si="0"/>
        <v>0</v>
      </c>
      <c r="AO39" s="3">
        <f t="shared" si="0"/>
        <v>0</v>
      </c>
      <c r="AP39" s="3">
        <f t="shared" si="0"/>
        <v>1</v>
      </c>
      <c r="AQ39" s="3">
        <f t="shared" si="0"/>
        <v>3</v>
      </c>
      <c r="AR39" s="3">
        <f t="shared" si="0"/>
        <v>0</v>
      </c>
      <c r="AS39" s="3">
        <f t="shared" si="0"/>
        <v>0</v>
      </c>
      <c r="AT39" s="3">
        <f t="shared" si="0"/>
        <v>4</v>
      </c>
      <c r="AU39" s="3">
        <f t="shared" si="0"/>
        <v>0</v>
      </c>
      <c r="AV39" s="3">
        <f t="shared" si="0"/>
        <v>0</v>
      </c>
      <c r="AW39" s="3">
        <f t="shared" si="0"/>
        <v>4</v>
      </c>
      <c r="AX39" s="3">
        <f t="shared" si="0"/>
        <v>0</v>
      </c>
      <c r="AY39" s="3">
        <f t="shared" si="0"/>
        <v>4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2</v>
      </c>
      <c r="BE39" s="3">
        <f t="shared" si="0"/>
        <v>0</v>
      </c>
      <c r="BF39" s="3">
        <f t="shared" si="0"/>
        <v>2</v>
      </c>
      <c r="BG39" s="3">
        <f t="shared" ref="BG39:DR39" si="1">SUM(BG14:BG38)</f>
        <v>2</v>
      </c>
      <c r="BH39" s="3">
        <f t="shared" si="1"/>
        <v>0</v>
      </c>
      <c r="BI39" s="3">
        <f t="shared" si="1"/>
        <v>2</v>
      </c>
      <c r="BJ39" s="3">
        <f t="shared" si="1"/>
        <v>2</v>
      </c>
      <c r="BK39" s="3">
        <f t="shared" si="1"/>
        <v>0</v>
      </c>
      <c r="BL39" s="3">
        <f t="shared" si="1"/>
        <v>2</v>
      </c>
      <c r="BM39" s="3">
        <f t="shared" si="1"/>
        <v>2</v>
      </c>
      <c r="BN39" s="3">
        <f t="shared" si="1"/>
        <v>0</v>
      </c>
      <c r="BO39" s="3">
        <f t="shared" si="1"/>
        <v>2</v>
      </c>
      <c r="BP39" s="3">
        <f t="shared" si="1"/>
        <v>2</v>
      </c>
      <c r="BQ39" s="3">
        <f t="shared" si="1"/>
        <v>0</v>
      </c>
      <c r="BR39" s="3">
        <f t="shared" si="1"/>
        <v>2</v>
      </c>
      <c r="BS39" s="3">
        <f t="shared" si="1"/>
        <v>2</v>
      </c>
      <c r="BT39" s="3">
        <f t="shared" si="1"/>
        <v>0</v>
      </c>
      <c r="BU39" s="3">
        <f t="shared" si="1"/>
        <v>2</v>
      </c>
      <c r="BV39" s="3">
        <f t="shared" si="1"/>
        <v>2</v>
      </c>
      <c r="BW39" s="3">
        <f t="shared" si="1"/>
        <v>2</v>
      </c>
      <c r="BX39" s="3">
        <f t="shared" si="1"/>
        <v>0</v>
      </c>
      <c r="BY39" s="3">
        <f t="shared" si="1"/>
        <v>2</v>
      </c>
      <c r="BZ39" s="3">
        <f t="shared" si="1"/>
        <v>0</v>
      </c>
      <c r="CA39" s="3">
        <f t="shared" si="1"/>
        <v>3</v>
      </c>
      <c r="CB39" s="3">
        <f t="shared" si="1"/>
        <v>1</v>
      </c>
      <c r="CC39" s="3">
        <f t="shared" si="1"/>
        <v>0</v>
      </c>
      <c r="CD39" s="3">
        <f t="shared" si="1"/>
        <v>2</v>
      </c>
      <c r="CE39" s="3">
        <f t="shared" si="1"/>
        <v>2</v>
      </c>
      <c r="CF39" s="3">
        <f t="shared" si="1"/>
        <v>2</v>
      </c>
      <c r="CG39" s="3">
        <f t="shared" si="1"/>
        <v>2</v>
      </c>
      <c r="CH39" s="3">
        <f t="shared" si="1"/>
        <v>0</v>
      </c>
      <c r="CI39" s="3">
        <f t="shared" si="1"/>
        <v>4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1</v>
      </c>
      <c r="CN39" s="3">
        <f t="shared" si="1"/>
        <v>3</v>
      </c>
      <c r="CO39" s="3">
        <f t="shared" si="1"/>
        <v>1</v>
      </c>
      <c r="CP39" s="3">
        <f t="shared" si="1"/>
        <v>3</v>
      </c>
      <c r="CQ39" s="3">
        <f t="shared" si="1"/>
        <v>0</v>
      </c>
      <c r="CR39" s="3">
        <f t="shared" si="1"/>
        <v>3</v>
      </c>
      <c r="CS39" s="3">
        <f t="shared" si="1"/>
        <v>1</v>
      </c>
      <c r="CT39" s="3">
        <f t="shared" si="1"/>
        <v>0</v>
      </c>
      <c r="CU39" s="3">
        <f t="shared" si="1"/>
        <v>0</v>
      </c>
      <c r="CV39" s="3">
        <f t="shared" si="1"/>
        <v>2</v>
      </c>
      <c r="CW39" s="3">
        <f t="shared" si="1"/>
        <v>2</v>
      </c>
      <c r="CX39" s="3">
        <f t="shared" si="1"/>
        <v>0</v>
      </c>
      <c r="CY39" s="3">
        <f t="shared" si="1"/>
        <v>2</v>
      </c>
      <c r="CZ39" s="3">
        <f t="shared" si="1"/>
        <v>2</v>
      </c>
      <c r="DA39" s="3">
        <f t="shared" si="1"/>
        <v>2</v>
      </c>
      <c r="DB39" s="3">
        <f t="shared" si="1"/>
        <v>0</v>
      </c>
      <c r="DC39" s="3">
        <f t="shared" si="1"/>
        <v>2</v>
      </c>
      <c r="DD39" s="3">
        <f t="shared" si="1"/>
        <v>0</v>
      </c>
      <c r="DE39" s="3">
        <f t="shared" si="1"/>
        <v>2</v>
      </c>
      <c r="DF39" s="3">
        <f t="shared" si="1"/>
        <v>2</v>
      </c>
      <c r="DG39" s="3">
        <f t="shared" si="1"/>
        <v>0</v>
      </c>
      <c r="DH39" s="3">
        <f t="shared" si="1"/>
        <v>2</v>
      </c>
      <c r="DI39" s="3">
        <f t="shared" si="1"/>
        <v>2</v>
      </c>
      <c r="DJ39" s="3">
        <f t="shared" si="1"/>
        <v>0</v>
      </c>
      <c r="DK39" s="3">
        <f t="shared" si="1"/>
        <v>1</v>
      </c>
      <c r="DL39" s="3">
        <f t="shared" si="1"/>
        <v>3</v>
      </c>
      <c r="DM39" s="3">
        <f t="shared" si="1"/>
        <v>0</v>
      </c>
      <c r="DN39" s="3">
        <f t="shared" si="1"/>
        <v>1</v>
      </c>
      <c r="DO39" s="3">
        <f t="shared" si="1"/>
        <v>3</v>
      </c>
      <c r="DP39" s="3">
        <f t="shared" si="1"/>
        <v>0</v>
      </c>
      <c r="DQ39" s="3">
        <f t="shared" si="1"/>
        <v>0</v>
      </c>
      <c r="DR39" s="3">
        <f t="shared" si="1"/>
        <v>4</v>
      </c>
      <c r="DS39" s="3">
        <f t="shared" ref="DS39:GD39" si="2">SUM(DS14:DS38)</f>
        <v>1</v>
      </c>
      <c r="DT39" s="3">
        <f t="shared" si="2"/>
        <v>1</v>
      </c>
      <c r="DU39" s="3">
        <f t="shared" si="2"/>
        <v>2</v>
      </c>
      <c r="DV39" s="3">
        <f t="shared" si="2"/>
        <v>0</v>
      </c>
      <c r="DW39" s="3">
        <f t="shared" si="2"/>
        <v>0</v>
      </c>
      <c r="DX39" s="3">
        <f t="shared" si="2"/>
        <v>4</v>
      </c>
      <c r="DY39" s="3">
        <f t="shared" si="2"/>
        <v>4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3</v>
      </c>
      <c r="ED39" s="3">
        <f t="shared" si="2"/>
        <v>1</v>
      </c>
      <c r="EE39" s="3">
        <f t="shared" si="2"/>
        <v>0</v>
      </c>
      <c r="EF39" s="3">
        <f t="shared" si="2"/>
        <v>4</v>
      </c>
      <c r="EG39" s="3">
        <f t="shared" si="2"/>
        <v>0</v>
      </c>
      <c r="EH39" s="3">
        <f t="shared" si="2"/>
        <v>0</v>
      </c>
      <c r="EI39" s="3">
        <f t="shared" si="2"/>
        <v>1</v>
      </c>
      <c r="EJ39" s="3">
        <f t="shared" si="2"/>
        <v>3</v>
      </c>
      <c r="EK39" s="3">
        <f t="shared" si="2"/>
        <v>3</v>
      </c>
      <c r="EL39" s="3">
        <f t="shared" si="2"/>
        <v>0</v>
      </c>
      <c r="EM39" s="3">
        <f t="shared" si="2"/>
        <v>1</v>
      </c>
      <c r="EN39" s="3">
        <f t="shared" si="2"/>
        <v>0</v>
      </c>
      <c r="EO39" s="3">
        <f t="shared" si="2"/>
        <v>4</v>
      </c>
      <c r="EP39" s="3">
        <f t="shared" si="2"/>
        <v>0</v>
      </c>
      <c r="EQ39" s="3">
        <f t="shared" si="2"/>
        <v>2</v>
      </c>
      <c r="ER39" s="3">
        <f t="shared" si="2"/>
        <v>1</v>
      </c>
      <c r="ES39" s="3">
        <f t="shared" si="2"/>
        <v>1</v>
      </c>
      <c r="ET39" s="3">
        <f t="shared" si="2"/>
        <v>0</v>
      </c>
      <c r="EU39" s="3">
        <f t="shared" si="2"/>
        <v>0</v>
      </c>
      <c r="EV39" s="3">
        <f t="shared" si="2"/>
        <v>4</v>
      </c>
      <c r="EW39" s="3">
        <f t="shared" si="2"/>
        <v>3</v>
      </c>
      <c r="EX39" s="3">
        <f t="shared" si="2"/>
        <v>1</v>
      </c>
      <c r="EY39" s="3">
        <f t="shared" si="2"/>
        <v>0</v>
      </c>
      <c r="EZ39" s="3">
        <f t="shared" si="2"/>
        <v>0</v>
      </c>
      <c r="FA39" s="3">
        <f t="shared" si="2"/>
        <v>4</v>
      </c>
      <c r="FB39" s="3">
        <f t="shared" si="2"/>
        <v>0</v>
      </c>
      <c r="FC39" s="3">
        <f t="shared" si="2"/>
        <v>0</v>
      </c>
      <c r="FD39" s="3">
        <f t="shared" si="2"/>
        <v>4</v>
      </c>
      <c r="FE39" s="3">
        <f t="shared" si="2"/>
        <v>0</v>
      </c>
      <c r="FF39" s="3">
        <f t="shared" si="2"/>
        <v>2</v>
      </c>
      <c r="FG39" s="3">
        <f t="shared" si="2"/>
        <v>0</v>
      </c>
      <c r="FH39" s="3">
        <f t="shared" si="2"/>
        <v>2</v>
      </c>
      <c r="FI39" s="3">
        <f t="shared" si="2"/>
        <v>0</v>
      </c>
      <c r="FJ39" s="3">
        <f t="shared" si="2"/>
        <v>3</v>
      </c>
      <c r="FK39" s="3">
        <f t="shared" si="2"/>
        <v>1</v>
      </c>
      <c r="FL39" s="3">
        <f t="shared" si="2"/>
        <v>0</v>
      </c>
      <c r="FM39" s="3">
        <f t="shared" si="2"/>
        <v>4</v>
      </c>
      <c r="FN39" s="3">
        <f t="shared" si="2"/>
        <v>0</v>
      </c>
      <c r="FO39" s="3">
        <f t="shared" si="2"/>
        <v>0</v>
      </c>
      <c r="FP39" s="3">
        <f t="shared" si="2"/>
        <v>1</v>
      </c>
      <c r="FQ39" s="3">
        <f t="shared" si="2"/>
        <v>3</v>
      </c>
      <c r="FR39" s="3">
        <f t="shared" si="2"/>
        <v>4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4</v>
      </c>
      <c r="FW39" s="3">
        <f t="shared" si="2"/>
        <v>0</v>
      </c>
      <c r="FX39" s="3">
        <f t="shared" si="2"/>
        <v>4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4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1</v>
      </c>
      <c r="GF39" s="3">
        <f t="shared" si="3"/>
        <v>3</v>
      </c>
      <c r="GG39" s="3">
        <f t="shared" si="3"/>
        <v>0</v>
      </c>
      <c r="GH39" s="3">
        <f t="shared" si="3"/>
        <v>4</v>
      </c>
      <c r="GI39" s="3">
        <f t="shared" si="3"/>
        <v>0</v>
      </c>
      <c r="GJ39" s="3">
        <f t="shared" si="3"/>
        <v>0</v>
      </c>
      <c r="GK39" s="3">
        <f t="shared" si="3"/>
        <v>1</v>
      </c>
      <c r="GL39" s="3">
        <f t="shared" si="3"/>
        <v>3</v>
      </c>
      <c r="GM39" s="3">
        <f t="shared" si="3"/>
        <v>0</v>
      </c>
      <c r="GN39" s="3">
        <f t="shared" si="3"/>
        <v>4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0</v>
      </c>
      <c r="GS39" s="3">
        <f t="shared" si="3"/>
        <v>4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4</v>
      </c>
      <c r="GY39" s="3">
        <f t="shared" si="3"/>
        <v>0</v>
      </c>
      <c r="GZ39" s="3">
        <f t="shared" si="3"/>
        <v>4</v>
      </c>
      <c r="HA39" s="3">
        <f t="shared" si="3"/>
        <v>0</v>
      </c>
      <c r="HB39" s="3">
        <f t="shared" si="3"/>
        <v>0</v>
      </c>
      <c r="HC39" s="3">
        <f t="shared" si="3"/>
        <v>1</v>
      </c>
      <c r="HD39" s="3">
        <f t="shared" si="3"/>
        <v>3</v>
      </c>
      <c r="HE39" s="3">
        <f t="shared" si="3"/>
        <v>4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4</v>
      </c>
      <c r="HJ39" s="3">
        <f t="shared" si="3"/>
        <v>0</v>
      </c>
      <c r="HK39" s="3">
        <f t="shared" si="3"/>
        <v>0</v>
      </c>
      <c r="HL39" s="3">
        <f t="shared" si="3"/>
        <v>1</v>
      </c>
      <c r="HM39" s="3">
        <f t="shared" si="3"/>
        <v>3</v>
      </c>
      <c r="HN39" s="3">
        <f t="shared" si="3"/>
        <v>4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4</v>
      </c>
      <c r="HS39" s="3">
        <f t="shared" si="3"/>
        <v>0</v>
      </c>
      <c r="HT39" s="3">
        <f t="shared" si="3"/>
        <v>4</v>
      </c>
      <c r="HU39" s="3">
        <f t="shared" si="3"/>
        <v>0</v>
      </c>
      <c r="HV39" s="3">
        <f t="shared" si="3"/>
        <v>0</v>
      </c>
      <c r="HW39" s="3">
        <f t="shared" si="3"/>
        <v>4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4</v>
      </c>
      <c r="IC39" s="3">
        <f t="shared" si="3"/>
        <v>0</v>
      </c>
      <c r="ID39" s="3">
        <f t="shared" si="3"/>
        <v>2</v>
      </c>
      <c r="IE39" s="3">
        <f t="shared" si="3"/>
        <v>2</v>
      </c>
      <c r="IF39" s="3">
        <f t="shared" si="3"/>
        <v>4</v>
      </c>
      <c r="IG39" s="3">
        <f t="shared" si="3"/>
        <v>0</v>
      </c>
      <c r="IH39" s="3">
        <f t="shared" si="3"/>
        <v>0</v>
      </c>
      <c r="II39" s="3">
        <f t="shared" si="3"/>
        <v>4</v>
      </c>
      <c r="IJ39" s="3">
        <f t="shared" si="3"/>
        <v>0</v>
      </c>
      <c r="IK39" s="3">
        <f t="shared" si="3"/>
        <v>0</v>
      </c>
      <c r="IL39" s="3">
        <f t="shared" si="3"/>
        <v>4</v>
      </c>
      <c r="IM39" s="3">
        <f t="shared" si="3"/>
        <v>0</v>
      </c>
      <c r="IN39" s="3">
        <f t="shared" si="3"/>
        <v>0</v>
      </c>
      <c r="IO39" s="3">
        <f t="shared" si="3"/>
        <v>4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4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4</v>
      </c>
      <c r="IW39" s="3">
        <f t="shared" si="4"/>
        <v>0</v>
      </c>
      <c r="IX39" s="3">
        <f t="shared" si="4"/>
        <v>3</v>
      </c>
      <c r="IY39" s="3">
        <f t="shared" si="4"/>
        <v>1</v>
      </c>
      <c r="IZ39" s="3">
        <f t="shared" si="4"/>
        <v>0</v>
      </c>
      <c r="JA39" s="3">
        <f t="shared" si="4"/>
        <v>0</v>
      </c>
      <c r="JB39" s="3">
        <f t="shared" si="4"/>
        <v>4</v>
      </c>
      <c r="JC39" s="3">
        <f t="shared" si="4"/>
        <v>0</v>
      </c>
      <c r="JD39" s="3">
        <f t="shared" si="4"/>
        <v>2</v>
      </c>
      <c r="JE39" s="3">
        <f t="shared" si="4"/>
        <v>2</v>
      </c>
      <c r="JF39" s="3">
        <f t="shared" si="4"/>
        <v>0</v>
      </c>
      <c r="JG39" s="3">
        <f t="shared" si="4"/>
        <v>1</v>
      </c>
      <c r="JH39" s="3">
        <f t="shared" si="4"/>
        <v>3</v>
      </c>
      <c r="JI39" s="3">
        <f t="shared" si="4"/>
        <v>0</v>
      </c>
      <c r="JJ39" s="3">
        <f t="shared" si="4"/>
        <v>1</v>
      </c>
      <c r="JK39" s="3">
        <f t="shared" si="4"/>
        <v>2</v>
      </c>
      <c r="JL39" s="3">
        <f t="shared" si="4"/>
        <v>1</v>
      </c>
      <c r="JM39" s="3">
        <f t="shared" si="4"/>
        <v>0</v>
      </c>
      <c r="JN39" s="3">
        <f t="shared" si="4"/>
        <v>4</v>
      </c>
      <c r="JO39" s="3">
        <f t="shared" si="4"/>
        <v>0</v>
      </c>
      <c r="JP39" s="3">
        <f t="shared" si="4"/>
        <v>2</v>
      </c>
      <c r="JQ39" s="3">
        <f t="shared" si="4"/>
        <v>1</v>
      </c>
      <c r="JR39" s="3">
        <f t="shared" si="4"/>
        <v>1</v>
      </c>
      <c r="JS39" s="3">
        <f t="shared" si="4"/>
        <v>0</v>
      </c>
      <c r="JT39" s="3">
        <f t="shared" si="4"/>
        <v>3</v>
      </c>
      <c r="JU39" s="3">
        <f t="shared" si="4"/>
        <v>0</v>
      </c>
      <c r="JV39" s="3">
        <f t="shared" si="4"/>
        <v>2</v>
      </c>
      <c r="JW39" s="3">
        <f t="shared" si="4"/>
        <v>2</v>
      </c>
      <c r="JX39" s="3">
        <f t="shared" si="4"/>
        <v>0</v>
      </c>
      <c r="JY39" s="3">
        <f t="shared" si="4"/>
        <v>0</v>
      </c>
      <c r="JZ39" s="3">
        <f t="shared" si="4"/>
        <v>4</v>
      </c>
      <c r="KA39" s="3">
        <f t="shared" si="4"/>
        <v>0</v>
      </c>
      <c r="KB39" s="3">
        <f t="shared" si="4"/>
        <v>0</v>
      </c>
      <c r="KC39" s="3">
        <f t="shared" si="4"/>
        <v>1</v>
      </c>
      <c r="KD39" s="3">
        <f t="shared" si="4"/>
        <v>3</v>
      </c>
      <c r="KE39" s="3">
        <f t="shared" si="4"/>
        <v>2</v>
      </c>
      <c r="KF39" s="3">
        <f t="shared" si="4"/>
        <v>0</v>
      </c>
      <c r="KG39" s="3">
        <f t="shared" si="4"/>
        <v>2</v>
      </c>
      <c r="KH39" s="3">
        <f t="shared" si="4"/>
        <v>0</v>
      </c>
      <c r="KI39" s="3">
        <f t="shared" si="4"/>
        <v>4</v>
      </c>
      <c r="KJ39" s="3">
        <f t="shared" si="4"/>
        <v>0</v>
      </c>
      <c r="KK39" s="3">
        <f t="shared" si="4"/>
        <v>4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4</v>
      </c>
      <c r="KP39" s="3">
        <f t="shared" si="4"/>
        <v>0</v>
      </c>
      <c r="KQ39" s="3">
        <f t="shared" si="4"/>
        <v>0</v>
      </c>
      <c r="KR39" s="3">
        <f t="shared" si="4"/>
        <v>2</v>
      </c>
      <c r="KS39" s="3">
        <f t="shared" si="4"/>
        <v>2</v>
      </c>
      <c r="KT39" s="3">
        <f t="shared" si="4"/>
        <v>0</v>
      </c>
      <c r="KU39" s="3">
        <f t="shared" si="4"/>
        <v>2</v>
      </c>
      <c r="KV39" s="3">
        <f t="shared" si="4"/>
        <v>2</v>
      </c>
      <c r="KW39" s="3">
        <f t="shared" si="4"/>
        <v>0</v>
      </c>
      <c r="KX39" s="3">
        <f t="shared" si="4"/>
        <v>4</v>
      </c>
      <c r="KY39" s="3">
        <f t="shared" si="4"/>
        <v>0</v>
      </c>
      <c r="KZ39" s="3">
        <f t="shared" si="4"/>
        <v>4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2</v>
      </c>
      <c r="LE39" s="3">
        <f t="shared" si="5"/>
        <v>2</v>
      </c>
      <c r="LF39" s="3">
        <f t="shared" si="5"/>
        <v>3</v>
      </c>
      <c r="LG39" s="3">
        <f t="shared" si="5"/>
        <v>1</v>
      </c>
      <c r="LH39" s="3">
        <f t="shared" si="5"/>
        <v>0</v>
      </c>
      <c r="LI39" s="3">
        <f t="shared" si="5"/>
        <v>0</v>
      </c>
      <c r="LJ39" s="3">
        <f t="shared" si="5"/>
        <v>4</v>
      </c>
      <c r="LK39" s="3">
        <f t="shared" si="5"/>
        <v>0</v>
      </c>
      <c r="LL39" s="3">
        <f t="shared" si="5"/>
        <v>0</v>
      </c>
      <c r="LM39" s="3">
        <f t="shared" si="5"/>
        <v>4</v>
      </c>
      <c r="LN39" s="3">
        <f t="shared" si="5"/>
        <v>0</v>
      </c>
      <c r="LO39" s="3">
        <f t="shared" si="5"/>
        <v>0</v>
      </c>
      <c r="LP39" s="3">
        <f t="shared" si="5"/>
        <v>4</v>
      </c>
      <c r="LQ39" s="3">
        <f t="shared" si="5"/>
        <v>0</v>
      </c>
      <c r="LR39" s="3">
        <f t="shared" si="5"/>
        <v>0</v>
      </c>
      <c r="LS39" s="3">
        <f t="shared" si="5"/>
        <v>2</v>
      </c>
      <c r="LT39" s="3">
        <f t="shared" si="5"/>
        <v>2</v>
      </c>
      <c r="LU39" s="3">
        <f t="shared" si="5"/>
        <v>4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4</v>
      </c>
      <c r="LZ39" s="3">
        <f t="shared" si="5"/>
        <v>0</v>
      </c>
      <c r="MA39" s="3">
        <f t="shared" si="5"/>
        <v>0</v>
      </c>
      <c r="MB39" s="3">
        <f t="shared" si="5"/>
        <v>4</v>
      </c>
      <c r="MC39" s="3">
        <f t="shared" si="5"/>
        <v>0</v>
      </c>
      <c r="MD39" s="3">
        <f t="shared" si="5"/>
        <v>1</v>
      </c>
      <c r="ME39" s="3">
        <f t="shared" si="5"/>
        <v>1</v>
      </c>
      <c r="MF39" s="3">
        <f t="shared" si="5"/>
        <v>2</v>
      </c>
      <c r="MG39" s="3">
        <f t="shared" si="5"/>
        <v>0</v>
      </c>
      <c r="MH39" s="3">
        <f t="shared" si="5"/>
        <v>4</v>
      </c>
      <c r="MI39" s="3">
        <f t="shared" si="5"/>
        <v>0</v>
      </c>
      <c r="MJ39" s="3">
        <f t="shared" si="5"/>
        <v>0</v>
      </c>
      <c r="MK39" s="3">
        <f t="shared" si="5"/>
        <v>4</v>
      </c>
      <c r="ML39" s="3">
        <f t="shared" si="5"/>
        <v>0</v>
      </c>
      <c r="MM39" s="3">
        <f t="shared" si="5"/>
        <v>0</v>
      </c>
      <c r="MN39" s="3">
        <f t="shared" si="5"/>
        <v>4</v>
      </c>
      <c r="MO39" s="3">
        <f t="shared" si="5"/>
        <v>0</v>
      </c>
    </row>
    <row r="40" spans="1:353" ht="39" customHeight="1" x14ac:dyDescent="0.3">
      <c r="A40" s="103" t="s">
        <v>3150</v>
      </c>
      <c r="B40" s="104"/>
      <c r="C40" s="11">
        <f>C39/4%</f>
        <v>0</v>
      </c>
      <c r="D40" s="11">
        <f t="shared" ref="D40:BO40" si="6">D39/4%</f>
        <v>100</v>
      </c>
      <c r="E40" s="11">
        <f t="shared" si="6"/>
        <v>0</v>
      </c>
      <c r="F40" s="11">
        <f t="shared" si="6"/>
        <v>25</v>
      </c>
      <c r="G40" s="11">
        <f t="shared" si="6"/>
        <v>75</v>
      </c>
      <c r="H40" s="11">
        <f t="shared" si="6"/>
        <v>0</v>
      </c>
      <c r="I40" s="11">
        <f t="shared" si="6"/>
        <v>0</v>
      </c>
      <c r="J40" s="11">
        <f t="shared" si="6"/>
        <v>100</v>
      </c>
      <c r="K40" s="11">
        <f t="shared" si="6"/>
        <v>0</v>
      </c>
      <c r="L40" s="11">
        <f t="shared" si="6"/>
        <v>0</v>
      </c>
      <c r="M40" s="11">
        <f t="shared" si="6"/>
        <v>100</v>
      </c>
      <c r="N40" s="11">
        <f t="shared" si="6"/>
        <v>0</v>
      </c>
      <c r="O40" s="11">
        <f t="shared" si="6"/>
        <v>0</v>
      </c>
      <c r="P40" s="11">
        <f t="shared" si="6"/>
        <v>100</v>
      </c>
      <c r="Q40" s="11">
        <f t="shared" si="6"/>
        <v>0</v>
      </c>
      <c r="R40" s="11">
        <f t="shared" si="6"/>
        <v>0</v>
      </c>
      <c r="S40" s="11">
        <f t="shared" si="6"/>
        <v>50</v>
      </c>
      <c r="T40" s="11">
        <f t="shared" si="6"/>
        <v>50</v>
      </c>
      <c r="U40" s="11">
        <f t="shared" si="6"/>
        <v>0</v>
      </c>
      <c r="V40" s="11">
        <f t="shared" si="6"/>
        <v>100</v>
      </c>
      <c r="W40" s="11">
        <f t="shared" si="6"/>
        <v>0</v>
      </c>
      <c r="X40" s="11">
        <f t="shared" si="6"/>
        <v>25</v>
      </c>
      <c r="Y40" s="11">
        <f t="shared" si="6"/>
        <v>75</v>
      </c>
      <c r="Z40" s="11">
        <f t="shared" si="6"/>
        <v>0</v>
      </c>
      <c r="AA40" s="11">
        <f t="shared" si="6"/>
        <v>50</v>
      </c>
      <c r="AB40" s="11">
        <f t="shared" si="6"/>
        <v>50</v>
      </c>
      <c r="AC40" s="11">
        <f t="shared" si="6"/>
        <v>0</v>
      </c>
      <c r="AD40" s="11">
        <f t="shared" si="6"/>
        <v>25</v>
      </c>
      <c r="AE40" s="11">
        <f t="shared" si="6"/>
        <v>75</v>
      </c>
      <c r="AF40" s="11">
        <f t="shared" si="6"/>
        <v>0</v>
      </c>
      <c r="AG40" s="11">
        <f t="shared" si="6"/>
        <v>0</v>
      </c>
      <c r="AH40" s="11">
        <f t="shared" si="6"/>
        <v>100</v>
      </c>
      <c r="AI40" s="11">
        <f t="shared" si="6"/>
        <v>0</v>
      </c>
      <c r="AJ40" s="11">
        <f t="shared" si="6"/>
        <v>75</v>
      </c>
      <c r="AK40" s="11">
        <f t="shared" si="6"/>
        <v>25</v>
      </c>
      <c r="AL40" s="11">
        <f t="shared" si="6"/>
        <v>0</v>
      </c>
      <c r="AM40" s="11">
        <f t="shared" si="6"/>
        <v>100</v>
      </c>
      <c r="AN40" s="11">
        <f t="shared" si="6"/>
        <v>0</v>
      </c>
      <c r="AO40" s="11">
        <f t="shared" si="6"/>
        <v>0</v>
      </c>
      <c r="AP40" s="11">
        <f t="shared" si="6"/>
        <v>25</v>
      </c>
      <c r="AQ40" s="11">
        <f t="shared" si="6"/>
        <v>75</v>
      </c>
      <c r="AR40" s="11">
        <f t="shared" si="6"/>
        <v>0</v>
      </c>
      <c r="AS40" s="11">
        <f t="shared" si="6"/>
        <v>0</v>
      </c>
      <c r="AT40" s="11">
        <f t="shared" si="6"/>
        <v>100</v>
      </c>
      <c r="AU40" s="11">
        <f t="shared" si="6"/>
        <v>0</v>
      </c>
      <c r="AV40" s="11">
        <f t="shared" si="6"/>
        <v>0</v>
      </c>
      <c r="AW40" s="11">
        <f t="shared" si="6"/>
        <v>100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50</v>
      </c>
      <c r="BD40" s="11">
        <f t="shared" si="6"/>
        <v>50</v>
      </c>
      <c r="BE40" s="11">
        <f t="shared" si="6"/>
        <v>0</v>
      </c>
      <c r="BF40" s="11">
        <f t="shared" si="6"/>
        <v>50</v>
      </c>
      <c r="BG40" s="11">
        <f t="shared" si="6"/>
        <v>50</v>
      </c>
      <c r="BH40" s="11">
        <f t="shared" si="6"/>
        <v>0</v>
      </c>
      <c r="BI40" s="11">
        <f t="shared" si="6"/>
        <v>50</v>
      </c>
      <c r="BJ40" s="11">
        <f t="shared" si="6"/>
        <v>50</v>
      </c>
      <c r="BK40" s="11">
        <f t="shared" si="6"/>
        <v>0</v>
      </c>
      <c r="BL40" s="11">
        <f t="shared" si="6"/>
        <v>50</v>
      </c>
      <c r="BM40" s="11">
        <f t="shared" si="6"/>
        <v>50</v>
      </c>
      <c r="BN40" s="11">
        <f t="shared" si="6"/>
        <v>0</v>
      </c>
      <c r="BO40" s="11">
        <f t="shared" si="6"/>
        <v>50</v>
      </c>
      <c r="BP40" s="11">
        <f t="shared" ref="BP40:EA40" si="7">BP39/4%</f>
        <v>50</v>
      </c>
      <c r="BQ40" s="11">
        <f t="shared" si="7"/>
        <v>0</v>
      </c>
      <c r="BR40" s="11">
        <f t="shared" si="7"/>
        <v>50</v>
      </c>
      <c r="BS40" s="11">
        <f t="shared" si="7"/>
        <v>50</v>
      </c>
      <c r="BT40" s="11">
        <f t="shared" si="7"/>
        <v>0</v>
      </c>
      <c r="BU40" s="11">
        <f t="shared" si="7"/>
        <v>50</v>
      </c>
      <c r="BV40" s="11">
        <f t="shared" si="7"/>
        <v>50</v>
      </c>
      <c r="BW40" s="11">
        <f t="shared" si="7"/>
        <v>50</v>
      </c>
      <c r="BX40" s="11">
        <f t="shared" si="7"/>
        <v>0</v>
      </c>
      <c r="BY40" s="11">
        <f t="shared" si="7"/>
        <v>50</v>
      </c>
      <c r="BZ40" s="11">
        <f t="shared" si="7"/>
        <v>0</v>
      </c>
      <c r="CA40" s="11">
        <f t="shared" si="7"/>
        <v>75</v>
      </c>
      <c r="CB40" s="11">
        <f t="shared" si="7"/>
        <v>25</v>
      </c>
      <c r="CC40" s="11">
        <f t="shared" si="7"/>
        <v>0</v>
      </c>
      <c r="CD40" s="11">
        <f t="shared" si="7"/>
        <v>50</v>
      </c>
      <c r="CE40" s="11">
        <f t="shared" si="7"/>
        <v>50</v>
      </c>
      <c r="CF40" s="11">
        <f t="shared" si="7"/>
        <v>50</v>
      </c>
      <c r="CG40" s="11">
        <f t="shared" si="7"/>
        <v>50</v>
      </c>
      <c r="CH40" s="11">
        <f t="shared" si="7"/>
        <v>0</v>
      </c>
      <c r="CI40" s="11">
        <f t="shared" si="7"/>
        <v>100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25</v>
      </c>
      <c r="CN40" s="11">
        <f t="shared" si="7"/>
        <v>75</v>
      </c>
      <c r="CO40" s="11">
        <f t="shared" si="7"/>
        <v>25</v>
      </c>
      <c r="CP40" s="11">
        <f t="shared" si="7"/>
        <v>75</v>
      </c>
      <c r="CQ40" s="11">
        <f t="shared" si="7"/>
        <v>0</v>
      </c>
      <c r="CR40" s="11">
        <f t="shared" si="7"/>
        <v>75</v>
      </c>
      <c r="CS40" s="11">
        <f t="shared" si="7"/>
        <v>25</v>
      </c>
      <c r="CT40" s="11">
        <f t="shared" si="7"/>
        <v>0</v>
      </c>
      <c r="CU40" s="11">
        <f t="shared" si="7"/>
        <v>0</v>
      </c>
      <c r="CV40" s="11">
        <f t="shared" si="7"/>
        <v>50</v>
      </c>
      <c r="CW40" s="11">
        <f t="shared" si="7"/>
        <v>50</v>
      </c>
      <c r="CX40" s="11">
        <f t="shared" si="7"/>
        <v>0</v>
      </c>
      <c r="CY40" s="11">
        <f t="shared" si="7"/>
        <v>50</v>
      </c>
      <c r="CZ40" s="11">
        <f t="shared" si="7"/>
        <v>50</v>
      </c>
      <c r="DA40" s="11">
        <f t="shared" si="7"/>
        <v>50</v>
      </c>
      <c r="DB40" s="11">
        <f t="shared" si="7"/>
        <v>0</v>
      </c>
      <c r="DC40" s="11">
        <f t="shared" si="7"/>
        <v>50</v>
      </c>
      <c r="DD40" s="11">
        <f t="shared" si="7"/>
        <v>0</v>
      </c>
      <c r="DE40" s="11">
        <f t="shared" si="7"/>
        <v>50</v>
      </c>
      <c r="DF40" s="11">
        <f t="shared" si="7"/>
        <v>50</v>
      </c>
      <c r="DG40" s="11">
        <f t="shared" si="7"/>
        <v>0</v>
      </c>
      <c r="DH40" s="11">
        <f t="shared" si="7"/>
        <v>50</v>
      </c>
      <c r="DI40" s="11">
        <f t="shared" si="7"/>
        <v>50</v>
      </c>
      <c r="DJ40" s="11">
        <f t="shared" si="7"/>
        <v>0</v>
      </c>
      <c r="DK40" s="11">
        <f t="shared" si="7"/>
        <v>25</v>
      </c>
      <c r="DL40" s="11">
        <f t="shared" si="7"/>
        <v>75</v>
      </c>
      <c r="DM40" s="11">
        <f t="shared" si="7"/>
        <v>0</v>
      </c>
      <c r="DN40" s="11">
        <f t="shared" si="7"/>
        <v>25</v>
      </c>
      <c r="DO40" s="11">
        <f t="shared" si="7"/>
        <v>75</v>
      </c>
      <c r="DP40" s="11">
        <f t="shared" si="7"/>
        <v>0</v>
      </c>
      <c r="DQ40" s="11">
        <f t="shared" si="7"/>
        <v>0</v>
      </c>
      <c r="DR40" s="11">
        <f t="shared" si="7"/>
        <v>100</v>
      </c>
      <c r="DS40" s="11">
        <f t="shared" si="7"/>
        <v>25</v>
      </c>
      <c r="DT40" s="11">
        <f t="shared" si="7"/>
        <v>25</v>
      </c>
      <c r="DU40" s="11">
        <f t="shared" si="7"/>
        <v>50</v>
      </c>
      <c r="DV40" s="11">
        <f t="shared" si="7"/>
        <v>0</v>
      </c>
      <c r="DW40" s="11">
        <f t="shared" si="7"/>
        <v>0</v>
      </c>
      <c r="DX40" s="11">
        <f t="shared" si="7"/>
        <v>100</v>
      </c>
      <c r="DY40" s="11">
        <f t="shared" si="7"/>
        <v>100</v>
      </c>
      <c r="DZ40" s="11">
        <f t="shared" si="7"/>
        <v>0</v>
      </c>
      <c r="EA40" s="11">
        <f t="shared" si="7"/>
        <v>0</v>
      </c>
      <c r="EB40" s="11">
        <f t="shared" ref="EB40:GM40" si="8">EB39/4%</f>
        <v>0</v>
      </c>
      <c r="EC40" s="11">
        <f t="shared" si="8"/>
        <v>75</v>
      </c>
      <c r="ED40" s="11">
        <f t="shared" si="8"/>
        <v>25</v>
      </c>
      <c r="EE40" s="11">
        <f t="shared" si="8"/>
        <v>0</v>
      </c>
      <c r="EF40" s="11">
        <f t="shared" si="8"/>
        <v>100</v>
      </c>
      <c r="EG40" s="11">
        <f t="shared" si="8"/>
        <v>0</v>
      </c>
      <c r="EH40" s="11">
        <f t="shared" si="8"/>
        <v>0</v>
      </c>
      <c r="EI40" s="11">
        <f t="shared" si="8"/>
        <v>25</v>
      </c>
      <c r="EJ40" s="11">
        <f t="shared" si="8"/>
        <v>75</v>
      </c>
      <c r="EK40" s="11">
        <f t="shared" si="8"/>
        <v>75</v>
      </c>
      <c r="EL40" s="11">
        <f t="shared" si="8"/>
        <v>0</v>
      </c>
      <c r="EM40" s="11">
        <f t="shared" si="8"/>
        <v>25</v>
      </c>
      <c r="EN40" s="11">
        <f t="shared" si="8"/>
        <v>0</v>
      </c>
      <c r="EO40" s="11">
        <f t="shared" si="8"/>
        <v>100</v>
      </c>
      <c r="EP40" s="11">
        <f t="shared" si="8"/>
        <v>0</v>
      </c>
      <c r="EQ40" s="11">
        <f t="shared" si="8"/>
        <v>50</v>
      </c>
      <c r="ER40" s="11">
        <f t="shared" si="8"/>
        <v>25</v>
      </c>
      <c r="ES40" s="11">
        <f t="shared" si="8"/>
        <v>25</v>
      </c>
      <c r="ET40" s="11">
        <f t="shared" si="8"/>
        <v>0</v>
      </c>
      <c r="EU40" s="11">
        <f t="shared" si="8"/>
        <v>0</v>
      </c>
      <c r="EV40" s="11">
        <f t="shared" si="8"/>
        <v>100</v>
      </c>
      <c r="EW40" s="11">
        <f t="shared" si="8"/>
        <v>75</v>
      </c>
      <c r="EX40" s="11">
        <f t="shared" si="8"/>
        <v>25</v>
      </c>
      <c r="EY40" s="11">
        <f t="shared" si="8"/>
        <v>0</v>
      </c>
      <c r="EZ40" s="11">
        <f t="shared" si="8"/>
        <v>0</v>
      </c>
      <c r="FA40" s="11">
        <f t="shared" si="8"/>
        <v>100</v>
      </c>
      <c r="FB40" s="11">
        <f t="shared" si="8"/>
        <v>0</v>
      </c>
      <c r="FC40" s="11">
        <f t="shared" si="8"/>
        <v>0</v>
      </c>
      <c r="FD40" s="11">
        <f t="shared" si="8"/>
        <v>100</v>
      </c>
      <c r="FE40" s="11">
        <f t="shared" si="8"/>
        <v>0</v>
      </c>
      <c r="FF40" s="11">
        <f t="shared" si="8"/>
        <v>50</v>
      </c>
      <c r="FG40" s="11">
        <f t="shared" si="8"/>
        <v>0</v>
      </c>
      <c r="FH40" s="11">
        <f t="shared" si="8"/>
        <v>50</v>
      </c>
      <c r="FI40" s="11">
        <f t="shared" si="8"/>
        <v>0</v>
      </c>
      <c r="FJ40" s="11">
        <f t="shared" si="8"/>
        <v>75</v>
      </c>
      <c r="FK40" s="11">
        <f t="shared" si="8"/>
        <v>25</v>
      </c>
      <c r="FL40" s="11">
        <f t="shared" si="8"/>
        <v>0</v>
      </c>
      <c r="FM40" s="11">
        <f t="shared" si="8"/>
        <v>100</v>
      </c>
      <c r="FN40" s="11">
        <f t="shared" si="8"/>
        <v>0</v>
      </c>
      <c r="FO40" s="11">
        <f t="shared" si="8"/>
        <v>0</v>
      </c>
      <c r="FP40" s="11">
        <f t="shared" si="8"/>
        <v>25</v>
      </c>
      <c r="FQ40" s="11">
        <f t="shared" si="8"/>
        <v>75</v>
      </c>
      <c r="FR40" s="11">
        <f t="shared" si="8"/>
        <v>100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100</v>
      </c>
      <c r="FW40" s="11">
        <f t="shared" si="8"/>
        <v>0</v>
      </c>
      <c r="FX40" s="11">
        <f t="shared" si="8"/>
        <v>100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100</v>
      </c>
      <c r="GC40" s="11">
        <f t="shared" si="8"/>
        <v>0</v>
      </c>
      <c r="GD40" s="11">
        <f t="shared" si="8"/>
        <v>0</v>
      </c>
      <c r="GE40" s="11">
        <f t="shared" si="8"/>
        <v>25</v>
      </c>
      <c r="GF40" s="11">
        <f t="shared" si="8"/>
        <v>75</v>
      </c>
      <c r="GG40" s="11">
        <f t="shared" si="8"/>
        <v>0</v>
      </c>
      <c r="GH40" s="11">
        <f t="shared" si="8"/>
        <v>100</v>
      </c>
      <c r="GI40" s="11">
        <f t="shared" si="8"/>
        <v>0</v>
      </c>
      <c r="GJ40" s="11">
        <f t="shared" si="8"/>
        <v>0</v>
      </c>
      <c r="GK40" s="11">
        <f t="shared" si="8"/>
        <v>25</v>
      </c>
      <c r="GL40" s="11">
        <f t="shared" si="8"/>
        <v>75</v>
      </c>
      <c r="GM40" s="11">
        <f t="shared" si="8"/>
        <v>0</v>
      </c>
      <c r="GN40" s="11">
        <f t="shared" ref="GN40:IY40" si="9">GN39/4%</f>
        <v>100</v>
      </c>
      <c r="GO40" s="11">
        <f t="shared" si="9"/>
        <v>0</v>
      </c>
      <c r="GP40" s="11">
        <f t="shared" si="9"/>
        <v>0</v>
      </c>
      <c r="GQ40" s="11">
        <f t="shared" si="9"/>
        <v>100</v>
      </c>
      <c r="GR40" s="11">
        <f t="shared" si="9"/>
        <v>0</v>
      </c>
      <c r="GS40" s="11">
        <f t="shared" si="9"/>
        <v>100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100</v>
      </c>
      <c r="GY40" s="11">
        <f t="shared" si="9"/>
        <v>0</v>
      </c>
      <c r="GZ40" s="11">
        <f t="shared" si="9"/>
        <v>100</v>
      </c>
      <c r="HA40" s="11">
        <f t="shared" si="9"/>
        <v>0</v>
      </c>
      <c r="HB40" s="11">
        <f t="shared" si="9"/>
        <v>0</v>
      </c>
      <c r="HC40" s="11">
        <f t="shared" si="9"/>
        <v>25</v>
      </c>
      <c r="HD40" s="11">
        <f t="shared" si="9"/>
        <v>75</v>
      </c>
      <c r="HE40" s="11">
        <f t="shared" si="9"/>
        <v>100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100</v>
      </c>
      <c r="HJ40" s="11">
        <f t="shared" si="9"/>
        <v>0</v>
      </c>
      <c r="HK40" s="11">
        <f t="shared" si="9"/>
        <v>0</v>
      </c>
      <c r="HL40" s="11">
        <f t="shared" si="9"/>
        <v>25</v>
      </c>
      <c r="HM40" s="11">
        <f t="shared" si="9"/>
        <v>75</v>
      </c>
      <c r="HN40" s="11">
        <f t="shared" si="9"/>
        <v>100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100</v>
      </c>
      <c r="HS40" s="11">
        <f t="shared" si="9"/>
        <v>0</v>
      </c>
      <c r="HT40" s="11">
        <f t="shared" si="9"/>
        <v>100</v>
      </c>
      <c r="HU40" s="11">
        <f t="shared" si="9"/>
        <v>0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100</v>
      </c>
      <c r="IC40" s="11">
        <f t="shared" si="9"/>
        <v>0</v>
      </c>
      <c r="ID40" s="11">
        <f t="shared" si="9"/>
        <v>50</v>
      </c>
      <c r="IE40" s="11">
        <f t="shared" si="9"/>
        <v>50</v>
      </c>
      <c r="IF40" s="11">
        <f t="shared" si="9"/>
        <v>100</v>
      </c>
      <c r="IG40" s="11">
        <f t="shared" si="9"/>
        <v>0</v>
      </c>
      <c r="IH40" s="11">
        <f t="shared" si="9"/>
        <v>0</v>
      </c>
      <c r="II40" s="11">
        <f t="shared" si="9"/>
        <v>100</v>
      </c>
      <c r="IJ40" s="11">
        <f t="shared" si="9"/>
        <v>0</v>
      </c>
      <c r="IK40" s="11">
        <f t="shared" si="9"/>
        <v>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100</v>
      </c>
      <c r="IP40" s="11">
        <f t="shared" si="9"/>
        <v>0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100</v>
      </c>
      <c r="IW40" s="11">
        <f t="shared" si="9"/>
        <v>0</v>
      </c>
      <c r="IX40" s="11">
        <f t="shared" si="9"/>
        <v>75</v>
      </c>
      <c r="IY40" s="11">
        <f t="shared" si="9"/>
        <v>25</v>
      </c>
      <c r="IZ40" s="11">
        <f t="shared" ref="IZ40:LK40" si="10">IZ39/4%</f>
        <v>0</v>
      </c>
      <c r="JA40" s="11">
        <f t="shared" si="10"/>
        <v>0</v>
      </c>
      <c r="JB40" s="11">
        <f t="shared" si="10"/>
        <v>100</v>
      </c>
      <c r="JC40" s="11">
        <f t="shared" si="10"/>
        <v>0</v>
      </c>
      <c r="JD40" s="11">
        <f t="shared" si="10"/>
        <v>50</v>
      </c>
      <c r="JE40" s="11">
        <f t="shared" si="10"/>
        <v>50</v>
      </c>
      <c r="JF40" s="11">
        <f t="shared" si="10"/>
        <v>0</v>
      </c>
      <c r="JG40" s="11">
        <f t="shared" si="10"/>
        <v>25</v>
      </c>
      <c r="JH40" s="11">
        <f t="shared" si="10"/>
        <v>75</v>
      </c>
      <c r="JI40" s="11">
        <f t="shared" si="10"/>
        <v>0</v>
      </c>
      <c r="JJ40" s="11">
        <f t="shared" si="10"/>
        <v>25</v>
      </c>
      <c r="JK40" s="11">
        <f t="shared" si="10"/>
        <v>50</v>
      </c>
      <c r="JL40" s="11">
        <f t="shared" si="10"/>
        <v>25</v>
      </c>
      <c r="JM40" s="11">
        <f t="shared" si="10"/>
        <v>0</v>
      </c>
      <c r="JN40" s="11">
        <f t="shared" si="10"/>
        <v>100</v>
      </c>
      <c r="JO40" s="11">
        <f t="shared" si="10"/>
        <v>0</v>
      </c>
      <c r="JP40" s="11">
        <f t="shared" si="10"/>
        <v>50</v>
      </c>
      <c r="JQ40" s="11">
        <f t="shared" si="10"/>
        <v>25</v>
      </c>
      <c r="JR40" s="11">
        <f t="shared" si="10"/>
        <v>25</v>
      </c>
      <c r="JS40" s="11">
        <f t="shared" si="10"/>
        <v>0</v>
      </c>
      <c r="JT40" s="11">
        <f t="shared" si="10"/>
        <v>75</v>
      </c>
      <c r="JU40" s="11">
        <f t="shared" si="10"/>
        <v>0</v>
      </c>
      <c r="JV40" s="11">
        <f t="shared" si="10"/>
        <v>50</v>
      </c>
      <c r="JW40" s="11">
        <f t="shared" si="10"/>
        <v>50</v>
      </c>
      <c r="JX40" s="11">
        <f t="shared" si="10"/>
        <v>0</v>
      </c>
      <c r="JY40" s="11">
        <f t="shared" si="10"/>
        <v>0</v>
      </c>
      <c r="JZ40" s="11">
        <f t="shared" si="10"/>
        <v>100</v>
      </c>
      <c r="KA40" s="11">
        <f t="shared" si="10"/>
        <v>0</v>
      </c>
      <c r="KB40" s="11">
        <f t="shared" si="10"/>
        <v>0</v>
      </c>
      <c r="KC40" s="11">
        <f t="shared" si="10"/>
        <v>25</v>
      </c>
      <c r="KD40" s="11">
        <f t="shared" si="10"/>
        <v>75</v>
      </c>
      <c r="KE40" s="11">
        <f t="shared" si="10"/>
        <v>50</v>
      </c>
      <c r="KF40" s="11">
        <f t="shared" si="10"/>
        <v>0</v>
      </c>
      <c r="KG40" s="11">
        <f t="shared" si="10"/>
        <v>50</v>
      </c>
      <c r="KH40" s="11">
        <f t="shared" si="10"/>
        <v>0</v>
      </c>
      <c r="KI40" s="11">
        <f t="shared" si="10"/>
        <v>100</v>
      </c>
      <c r="KJ40" s="11">
        <f t="shared" si="10"/>
        <v>0</v>
      </c>
      <c r="KK40" s="11">
        <f t="shared" si="10"/>
        <v>100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100</v>
      </c>
      <c r="KP40" s="11">
        <f t="shared" si="10"/>
        <v>0</v>
      </c>
      <c r="KQ40" s="11">
        <f t="shared" si="10"/>
        <v>0</v>
      </c>
      <c r="KR40" s="11">
        <f t="shared" si="10"/>
        <v>50</v>
      </c>
      <c r="KS40" s="11">
        <f t="shared" si="10"/>
        <v>50</v>
      </c>
      <c r="KT40" s="11">
        <f t="shared" si="10"/>
        <v>0</v>
      </c>
      <c r="KU40" s="11">
        <f t="shared" si="10"/>
        <v>50</v>
      </c>
      <c r="KV40" s="11">
        <f t="shared" si="10"/>
        <v>50</v>
      </c>
      <c r="KW40" s="11">
        <f t="shared" si="10"/>
        <v>0</v>
      </c>
      <c r="KX40" s="11">
        <f t="shared" si="10"/>
        <v>100</v>
      </c>
      <c r="KY40" s="11">
        <f t="shared" si="10"/>
        <v>0</v>
      </c>
      <c r="KZ40" s="11">
        <f t="shared" si="10"/>
        <v>100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50</v>
      </c>
      <c r="LE40" s="11">
        <f t="shared" si="10"/>
        <v>50</v>
      </c>
      <c r="LF40" s="11">
        <f t="shared" si="10"/>
        <v>75</v>
      </c>
      <c r="LG40" s="11">
        <f t="shared" si="10"/>
        <v>25</v>
      </c>
      <c r="LH40" s="11">
        <f t="shared" si="10"/>
        <v>0</v>
      </c>
      <c r="LI40" s="11">
        <f t="shared" si="10"/>
        <v>0</v>
      </c>
      <c r="LJ40" s="11">
        <f t="shared" si="10"/>
        <v>100</v>
      </c>
      <c r="LK40" s="11">
        <f t="shared" si="10"/>
        <v>0</v>
      </c>
      <c r="LL40" s="11">
        <f t="shared" ref="LL40:MO40" si="11">LL39/4%</f>
        <v>0</v>
      </c>
      <c r="LM40" s="11">
        <f t="shared" si="11"/>
        <v>100</v>
      </c>
      <c r="LN40" s="11">
        <f t="shared" si="11"/>
        <v>0</v>
      </c>
      <c r="LO40" s="11">
        <f t="shared" si="11"/>
        <v>0</v>
      </c>
      <c r="LP40" s="11">
        <f t="shared" si="11"/>
        <v>100</v>
      </c>
      <c r="LQ40" s="11">
        <f t="shared" si="11"/>
        <v>0</v>
      </c>
      <c r="LR40" s="11">
        <f t="shared" si="11"/>
        <v>0</v>
      </c>
      <c r="LS40" s="11">
        <f t="shared" si="11"/>
        <v>50</v>
      </c>
      <c r="LT40" s="11">
        <f t="shared" si="11"/>
        <v>50</v>
      </c>
      <c r="LU40" s="11">
        <f t="shared" si="11"/>
        <v>100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100</v>
      </c>
      <c r="LZ40" s="11">
        <f t="shared" si="11"/>
        <v>0</v>
      </c>
      <c r="MA40" s="11">
        <f t="shared" si="11"/>
        <v>0</v>
      </c>
      <c r="MB40" s="11">
        <f t="shared" si="11"/>
        <v>100</v>
      </c>
      <c r="MC40" s="11">
        <f t="shared" si="11"/>
        <v>0</v>
      </c>
      <c r="MD40" s="11">
        <f t="shared" si="11"/>
        <v>25</v>
      </c>
      <c r="ME40" s="11">
        <f t="shared" si="11"/>
        <v>25</v>
      </c>
      <c r="MF40" s="11">
        <f t="shared" si="11"/>
        <v>50</v>
      </c>
      <c r="MG40" s="11">
        <f t="shared" si="11"/>
        <v>0</v>
      </c>
      <c r="MH40" s="11">
        <f t="shared" si="11"/>
        <v>100</v>
      </c>
      <c r="MI40" s="11">
        <f t="shared" si="11"/>
        <v>0</v>
      </c>
      <c r="MJ40" s="11">
        <f t="shared" si="11"/>
        <v>0</v>
      </c>
      <c r="MK40" s="11">
        <f t="shared" si="11"/>
        <v>100</v>
      </c>
      <c r="ML40" s="11">
        <f t="shared" si="11"/>
        <v>0</v>
      </c>
      <c r="MM40" s="11">
        <f t="shared" si="11"/>
        <v>0</v>
      </c>
      <c r="MN40" s="11">
        <f t="shared" si="11"/>
        <v>100</v>
      </c>
      <c r="MO40" s="11">
        <f t="shared" si="11"/>
        <v>0</v>
      </c>
    </row>
    <row r="42" spans="1:353" x14ac:dyDescent="0.3">
      <c r="B42" s="12" t="s">
        <v>3121</v>
      </c>
    </row>
    <row r="43" spans="1:353" x14ac:dyDescent="0.3">
      <c r="B43" t="s">
        <v>3122</v>
      </c>
      <c r="C43" t="s">
        <v>3140</v>
      </c>
      <c r="D43" s="45">
        <f>(C40+F40+I40+L40+O40+R40+X40+AA40+AD40+AG40+AJ40+AM40+AP40+AS40+AV40+AY40)/17</f>
        <v>25</v>
      </c>
      <c r="E43" s="45">
        <f>D43/100*4</f>
        <v>1</v>
      </c>
    </row>
    <row r="44" spans="1:353" x14ac:dyDescent="0.3">
      <c r="B44" t="s">
        <v>3124</v>
      </c>
      <c r="C44" t="s">
        <v>3140</v>
      </c>
      <c r="D44" s="45">
        <f>(D40+G40+J40+M40+P40+S40+V40+Y40+AB40+AE40+AH40+AK40+AN40+AQ40+AT40+AW40+AZ40)/17</f>
        <v>72.058823529411768</v>
      </c>
      <c r="E44" s="45">
        <f>D44/100*4</f>
        <v>2.8823529411764706</v>
      </c>
    </row>
    <row r="45" spans="1:353" x14ac:dyDescent="0.3">
      <c r="B45" t="s">
        <v>3125</v>
      </c>
      <c r="C45" t="s">
        <v>3140</v>
      </c>
      <c r="D45" s="45">
        <f>(E40+H40+K40+N40+Q40+T40+W40+Z40+AC40+AF40+AI40+AL40+AO40+AR40+AU40+AX40+BA40)/17</f>
        <v>2.9411764705882355</v>
      </c>
      <c r="E45" s="45">
        <f t="shared" ref="E45:E61" si="12">D45/100*10</f>
        <v>0.29411764705882354</v>
      </c>
    </row>
    <row r="46" spans="1:353" x14ac:dyDescent="0.3">
      <c r="D46" s="45"/>
      <c r="E46" s="45"/>
    </row>
    <row r="47" spans="1:353" x14ac:dyDescent="0.3">
      <c r="B47" t="s">
        <v>3122</v>
      </c>
      <c r="C47" t="s">
        <v>3141</v>
      </c>
      <c r="D47" s="45">
        <f>(BB40+BE40+BH40+BK40+BN40+BQ40+BT40+BZ40+CC40+CF40+CI40+CL40+CO40+CR40+CU40+CX40+DA40+DD40+DG40+DM40+DP40+DS40+DV40)/25</f>
        <v>13</v>
      </c>
      <c r="E47" s="45">
        <f>D47/100*4</f>
        <v>0.52</v>
      </c>
    </row>
    <row r="48" spans="1:353" x14ac:dyDescent="0.3">
      <c r="B48" t="s">
        <v>3124</v>
      </c>
      <c r="C48" t="s">
        <v>3141</v>
      </c>
      <c r="D48" s="45">
        <f>(BC40+BF40+BI40+BL40+BO40+BR40+BU40+BX40+CA40+CD40+CG40+CJ40+CM40+CP40+CS40+CV40+CY40+DB40+DE40+DH40+DK40+DN40+DQ40+DT40+DW40)/25</f>
        <v>37</v>
      </c>
      <c r="E48" s="45">
        <f>D48/100*4</f>
        <v>1.48</v>
      </c>
    </row>
    <row r="49" spans="2:5" x14ac:dyDescent="0.3">
      <c r="B49" t="s">
        <v>3125</v>
      </c>
      <c r="C49" t="s">
        <v>3141</v>
      </c>
      <c r="D49" s="45">
        <f>(BD40+BG40+BJ40+BM40+BS40+BV40+BY40+CB40+CE40+CH40+CK40+CN40+CQ40+CT40+CW40+CZ40+DC40+DF40+DI40+DL40+DO40+DR40+DU40+DX40)/25</f>
        <v>46</v>
      </c>
      <c r="E49" s="45">
        <f>D49/100*4</f>
        <v>1.84</v>
      </c>
    </row>
    <row r="50" spans="2:5" x14ac:dyDescent="0.3">
      <c r="D50" s="45"/>
      <c r="E50" s="45"/>
    </row>
    <row r="51" spans="2:5" x14ac:dyDescent="0.3">
      <c r="B51" t="s">
        <v>3122</v>
      </c>
      <c r="C51" t="s">
        <v>3142</v>
      </c>
      <c r="D51" s="45">
        <f>(DY40+EB40+EE40+EH40+EK40+EN40+EQ40+ET40+EW40)/9</f>
        <v>33.333333333333336</v>
      </c>
      <c r="E51" s="45">
        <f>D51/100*4</f>
        <v>1.3333333333333335</v>
      </c>
    </row>
    <row r="52" spans="2:5" x14ac:dyDescent="0.3">
      <c r="B52" t="s">
        <v>3124</v>
      </c>
      <c r="C52" t="s">
        <v>3142</v>
      </c>
      <c r="D52" s="45">
        <f>(DZ40+EC40+EF40+EI40+EL40+EO40+ER40+EU40+EX40)/9</f>
        <v>38.888888888888886</v>
      </c>
      <c r="E52" s="45">
        <f>D52/100*4</f>
        <v>1.5555555555555554</v>
      </c>
    </row>
    <row r="53" spans="2:5" x14ac:dyDescent="0.3">
      <c r="B53" t="s">
        <v>3125</v>
      </c>
      <c r="C53" t="s">
        <v>3142</v>
      </c>
      <c r="D53" s="45">
        <f>(EA40+ED40+EG40+EJ40+EM40+EP40+ES40+EV40+EY40)/9</f>
        <v>27.777777777777779</v>
      </c>
      <c r="E53" s="45">
        <f>D53/100*4</f>
        <v>1.1111111111111112</v>
      </c>
    </row>
    <row r="54" spans="2:5" x14ac:dyDescent="0.3">
      <c r="D54" s="45"/>
      <c r="E54" s="45"/>
    </row>
    <row r="55" spans="2:5" x14ac:dyDescent="0.3">
      <c r="B55" t="s">
        <v>3122</v>
      </c>
      <c r="C55" t="s">
        <v>3143</v>
      </c>
      <c r="D55" s="45">
        <f>(EZ40+FC40+FF40+FI40+FL40+FO40+FR40+FU40+FX40+GA40+GD40+GG40+GM40+GP40+GS40+GV40+GY40+HB40+HE40+HH40+HK40+HN40+HQ40+HT40+HW40+HZ40+IC40+IF40+II40+IL40+IO40+IR40+IU40+IX40+JA40+JD40+JG40+JJ40+JM40+JP40+JS40+JV40+JY40+KB40)/45</f>
        <v>33.888888888888886</v>
      </c>
      <c r="E55" s="45">
        <f>D55/100*4</f>
        <v>1.3555555555555554</v>
      </c>
    </row>
    <row r="56" spans="2:5" x14ac:dyDescent="0.3">
      <c r="B56" t="s">
        <v>3124</v>
      </c>
      <c r="C56" t="s">
        <v>3143</v>
      </c>
      <c r="D56" s="45">
        <f>(FA40+FD40+FG40+FJ40+FM40+FP40+FS40+FV40+FY40+GB40+GE40+GH40+GK40+GN40+GQ40+GT40+GW40+GZ40+HC40+HF40+HI40+HL40+HO40+HR40+HU40+HX40+IA40+ID40+IG40+IJ40+IM40+IP40+IS40+IV40+IY40+JB40+JE40+JH40+JK40+JN40+JQ40+JT40+JW40+JZ40+KC40)/45</f>
        <v>47.222222222222221</v>
      </c>
      <c r="E56" s="45">
        <f>D56/100*4</f>
        <v>1.8888888888888888</v>
      </c>
    </row>
    <row r="57" spans="2:5" x14ac:dyDescent="0.3">
      <c r="B57" t="s">
        <v>3125</v>
      </c>
      <c r="C57" t="s">
        <v>3143</v>
      </c>
      <c r="D57" s="45">
        <f>(FB40+FE40+FH40+FK40+FN40+FQ40+FT40+FW40+FZ40+GC40+GF40+GI40+GL40+GO40+GR40+GU40+GX40+HA40+HD40+HG40+HJ40+HM40+HP40+HS40+HV40+HY40+IB40+IE40+IH40+IK40+IN40+IQ40+IT40+IW40+IZ40+JC40+JF40+JI40+JL40+JO40+JR40+JU40+JX40+KA40+KD40)/45</f>
        <v>18.333333333333332</v>
      </c>
      <c r="E57" s="45">
        <f>D57/100*4</f>
        <v>0.73333333333333328</v>
      </c>
    </row>
    <row r="58" spans="2:5" x14ac:dyDescent="0.3">
      <c r="D58" s="45"/>
      <c r="E58" s="45"/>
    </row>
    <row r="59" spans="2:5" x14ac:dyDescent="0.3">
      <c r="B59" t="s">
        <v>3122</v>
      </c>
      <c r="C59" t="s">
        <v>3144</v>
      </c>
      <c r="D59" s="45">
        <f>(KE40+KH40+KK40+KN40+KQ40+KT40+KW40+KZ40+LC40+LF40+LI40+LL40+LO40+LR40+LU40+LX40+MA40+MD40+MG40+MJ40+MM40)/21*2</f>
        <v>42.857142857142854</v>
      </c>
      <c r="E59" s="45">
        <f>D59/100*4</f>
        <v>1.7142857142857142</v>
      </c>
    </row>
    <row r="60" spans="2:5" x14ac:dyDescent="0.3">
      <c r="B60" t="s">
        <v>3124</v>
      </c>
      <c r="C60" t="s">
        <v>3144</v>
      </c>
      <c r="D60" s="45">
        <f>(KG40+KJ40+KM40+KP40+KS40+KV40+KY40+LB40+LE40+LH40+LK40+LN40+LQ40+LT40+LW40+LZ40+MC40+MF40+MI40+ML40+MO40)/21*2</f>
        <v>28.571428571428573</v>
      </c>
      <c r="E60" s="45">
        <f>D60/100*4</f>
        <v>1.142857142857143</v>
      </c>
    </row>
    <row r="61" spans="2:5" x14ac:dyDescent="0.3">
      <c r="B61" t="s">
        <v>3125</v>
      </c>
      <c r="C61" t="s">
        <v>3144</v>
      </c>
      <c r="D61" s="45">
        <f>(KG40+KJ40+KM40+KP40+KS40+KV40+KY40+LB40+LE40+LH40+LK40+LN40+LQ40+LT40+LW40+LZ40+MC40+MF40+MI40+ML40+MO40)/21*2</f>
        <v>28.571428571428573</v>
      </c>
      <c r="E61" s="45">
        <f>D61/100*4</f>
        <v>1.142857142857143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46"/>
  <sheetViews>
    <sheetView topLeftCell="A17" workbookViewId="0">
      <selection activeCell="E29" sqref="E29"/>
    </sheetView>
  </sheetViews>
  <sheetFormatPr defaultRowHeight="14.4" x14ac:dyDescent="0.3"/>
  <cols>
    <col min="2" max="2" width="26.6640625" customWidth="1"/>
    <col min="155" max="155" width="9.109375" customWidth="1"/>
  </cols>
  <sheetData>
    <row r="1" spans="1:527" ht="15.6" x14ac:dyDescent="0.3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6" x14ac:dyDescent="0.3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6" x14ac:dyDescent="0.3">
      <c r="A4" s="105" t="s">
        <v>0</v>
      </c>
      <c r="B4" s="105" t="s">
        <v>321</v>
      </c>
      <c r="C4" s="112" t="s">
        <v>1117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81" t="s">
        <v>974</v>
      </c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109"/>
      <c r="DY4" s="81" t="s">
        <v>974</v>
      </c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109"/>
      <c r="FO4" s="81" t="s">
        <v>974</v>
      </c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91" t="s">
        <v>1118</v>
      </c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120" t="s">
        <v>985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135" t="s">
        <v>985</v>
      </c>
      <c r="JH4" s="135"/>
      <c r="JI4" s="135"/>
      <c r="JJ4" s="135"/>
      <c r="JK4" s="135"/>
      <c r="JL4" s="135"/>
      <c r="JM4" s="135"/>
      <c r="JN4" s="135"/>
      <c r="JO4" s="135"/>
      <c r="JP4" s="135"/>
      <c r="JQ4" s="135"/>
      <c r="JR4" s="135"/>
      <c r="JS4" s="135"/>
      <c r="JT4" s="135"/>
      <c r="JU4" s="135"/>
      <c r="JV4" s="135"/>
      <c r="JW4" s="135"/>
      <c r="JX4" s="135"/>
      <c r="JY4" s="135"/>
      <c r="JZ4" s="135"/>
      <c r="KA4" s="135"/>
      <c r="KB4" s="135"/>
      <c r="KC4" s="135"/>
      <c r="KD4" s="135"/>
      <c r="KE4" s="135"/>
      <c r="KF4" s="135"/>
      <c r="KG4" s="135"/>
      <c r="KH4" s="135"/>
      <c r="KI4" s="135"/>
      <c r="KJ4" s="135"/>
      <c r="KK4" s="135"/>
      <c r="KL4" s="135"/>
      <c r="KM4" s="135"/>
      <c r="KN4" s="79" t="s">
        <v>985</v>
      </c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80"/>
      <c r="LR4" s="78" t="s">
        <v>985</v>
      </c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80"/>
      <c r="NB4" s="81" t="s">
        <v>985</v>
      </c>
      <c r="NC4" s="82"/>
      <c r="ND4" s="82"/>
      <c r="NE4" s="82"/>
      <c r="NF4" s="82"/>
      <c r="NG4" s="82"/>
      <c r="NH4" s="82"/>
      <c r="NI4" s="82"/>
      <c r="NJ4" s="82"/>
      <c r="NK4" s="82"/>
      <c r="NL4" s="82"/>
      <c r="NM4" s="82"/>
      <c r="NN4" s="82"/>
      <c r="NO4" s="82"/>
      <c r="NP4" s="82"/>
      <c r="NQ4" s="82"/>
      <c r="NR4" s="82"/>
      <c r="NS4" s="82"/>
      <c r="NT4" s="82"/>
      <c r="NU4" s="82"/>
      <c r="NV4" s="82"/>
      <c r="NW4" s="82"/>
      <c r="NX4" s="82"/>
      <c r="NY4" s="82"/>
      <c r="NZ4" s="82"/>
      <c r="OA4" s="82"/>
      <c r="OB4" s="82"/>
      <c r="OC4" s="82"/>
      <c r="OD4" s="82"/>
      <c r="OE4" s="82"/>
      <c r="OF4" s="82"/>
      <c r="OG4" s="82"/>
      <c r="OH4" s="82"/>
      <c r="OI4" s="82"/>
      <c r="OJ4" s="82"/>
      <c r="OK4" s="82"/>
      <c r="OL4" s="82"/>
      <c r="OM4" s="82"/>
      <c r="ON4" s="82"/>
      <c r="OO4" s="82"/>
      <c r="OP4" s="82"/>
      <c r="OQ4" s="82"/>
      <c r="OR4" s="72" t="s">
        <v>1119</v>
      </c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</row>
    <row r="5" spans="1:527" ht="13.5" customHeight="1" x14ac:dyDescent="0.3">
      <c r="A5" s="105"/>
      <c r="B5" s="105"/>
      <c r="C5" s="97" t="s">
        <v>973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8" t="s">
        <v>975</v>
      </c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116" t="s">
        <v>976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8"/>
      <c r="FO5" s="116" t="s">
        <v>1113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97" t="s">
        <v>1115</v>
      </c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115" t="s">
        <v>986</v>
      </c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  <c r="JB5" s="97"/>
      <c r="JC5" s="97"/>
      <c r="JD5" s="97"/>
      <c r="JE5" s="97"/>
      <c r="JF5" s="97"/>
      <c r="JG5" s="75" t="s">
        <v>979</v>
      </c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76"/>
      <c r="KI5" s="76"/>
      <c r="KJ5" s="76"/>
      <c r="KK5" s="76"/>
      <c r="KL5" s="76"/>
      <c r="KM5" s="77"/>
      <c r="KN5" s="137" t="s">
        <v>987</v>
      </c>
      <c r="KO5" s="137"/>
      <c r="KP5" s="137"/>
      <c r="KQ5" s="137"/>
      <c r="KR5" s="137"/>
      <c r="KS5" s="137"/>
      <c r="KT5" s="137"/>
      <c r="KU5" s="137"/>
      <c r="KV5" s="137"/>
      <c r="KW5" s="137"/>
      <c r="KX5" s="137"/>
      <c r="KY5" s="137"/>
      <c r="KZ5" s="137"/>
      <c r="LA5" s="137"/>
      <c r="LB5" s="137"/>
      <c r="LC5" s="137"/>
      <c r="LD5" s="137"/>
      <c r="LE5" s="137"/>
      <c r="LF5" s="137"/>
      <c r="LG5" s="137"/>
      <c r="LH5" s="137"/>
      <c r="LI5" s="137"/>
      <c r="LJ5" s="137"/>
      <c r="LK5" s="137"/>
      <c r="LL5" s="137"/>
      <c r="LM5" s="137"/>
      <c r="LN5" s="137"/>
      <c r="LO5" s="137"/>
      <c r="LP5" s="137"/>
      <c r="LQ5" s="137"/>
      <c r="LR5" s="140" t="s">
        <v>988</v>
      </c>
      <c r="LS5" s="141"/>
      <c r="LT5" s="141"/>
      <c r="LU5" s="141"/>
      <c r="LV5" s="141"/>
      <c r="LW5" s="141"/>
      <c r="LX5" s="141"/>
      <c r="LY5" s="141"/>
      <c r="LZ5" s="141"/>
      <c r="MA5" s="141"/>
      <c r="MB5" s="141"/>
      <c r="MC5" s="141"/>
      <c r="MD5" s="141"/>
      <c r="ME5" s="141"/>
      <c r="MF5" s="141"/>
      <c r="MG5" s="141"/>
      <c r="MH5" s="141"/>
      <c r="MI5" s="141"/>
      <c r="MJ5" s="141"/>
      <c r="MK5" s="141"/>
      <c r="ML5" s="141"/>
      <c r="MM5" s="141"/>
      <c r="MN5" s="141"/>
      <c r="MO5" s="141"/>
      <c r="MP5" s="141"/>
      <c r="MQ5" s="141"/>
      <c r="MR5" s="141"/>
      <c r="MS5" s="141"/>
      <c r="MT5" s="141"/>
      <c r="MU5" s="141"/>
      <c r="MV5" s="141"/>
      <c r="MW5" s="141"/>
      <c r="MX5" s="141"/>
      <c r="MY5" s="141"/>
      <c r="MZ5" s="141"/>
      <c r="NA5" s="142"/>
      <c r="NB5" s="75" t="s">
        <v>59</v>
      </c>
      <c r="NC5" s="76"/>
      <c r="ND5" s="76"/>
      <c r="NE5" s="76"/>
      <c r="NF5" s="76"/>
      <c r="NG5" s="76"/>
      <c r="NH5" s="76"/>
      <c r="NI5" s="76"/>
      <c r="NJ5" s="76"/>
      <c r="NK5" s="76"/>
      <c r="NL5" s="76"/>
      <c r="NM5" s="76"/>
      <c r="NN5" s="76"/>
      <c r="NO5" s="76"/>
      <c r="NP5" s="76"/>
      <c r="NQ5" s="76"/>
      <c r="NR5" s="76"/>
      <c r="NS5" s="76"/>
      <c r="NT5" s="76"/>
      <c r="NU5" s="76"/>
      <c r="NV5" s="76"/>
      <c r="NW5" s="76"/>
      <c r="NX5" s="76"/>
      <c r="NY5" s="76"/>
      <c r="NZ5" s="76"/>
      <c r="OA5" s="76"/>
      <c r="OB5" s="76"/>
      <c r="OC5" s="76"/>
      <c r="OD5" s="76"/>
      <c r="OE5" s="76"/>
      <c r="OF5" s="76"/>
      <c r="OG5" s="76"/>
      <c r="OH5" s="76"/>
      <c r="OI5" s="76"/>
      <c r="OJ5" s="76"/>
      <c r="OK5" s="76"/>
      <c r="OL5" s="76"/>
      <c r="OM5" s="76"/>
      <c r="ON5" s="76"/>
      <c r="OO5" s="76"/>
      <c r="OP5" s="76"/>
      <c r="OQ5" s="76"/>
      <c r="OR5" s="74" t="s">
        <v>981</v>
      </c>
      <c r="OS5" s="74"/>
      <c r="OT5" s="74"/>
      <c r="OU5" s="74"/>
      <c r="OV5" s="74"/>
      <c r="OW5" s="74"/>
      <c r="OX5" s="74"/>
      <c r="OY5" s="74"/>
      <c r="OZ5" s="74"/>
      <c r="PA5" s="74"/>
      <c r="PB5" s="74"/>
      <c r="PC5" s="74"/>
      <c r="PD5" s="74"/>
      <c r="PE5" s="74"/>
      <c r="PF5" s="74"/>
      <c r="PG5" s="74"/>
      <c r="PH5" s="74"/>
      <c r="PI5" s="74"/>
      <c r="PJ5" s="74"/>
      <c r="PK5" s="74"/>
      <c r="PL5" s="74"/>
      <c r="PM5" s="74"/>
      <c r="PN5" s="74"/>
      <c r="PO5" s="74"/>
      <c r="PP5" s="74"/>
      <c r="PQ5" s="74"/>
      <c r="PR5" s="74"/>
      <c r="PS5" s="74"/>
      <c r="PT5" s="74"/>
      <c r="PU5" s="74"/>
      <c r="PV5" s="74"/>
      <c r="PW5" s="74"/>
      <c r="PX5" s="74"/>
      <c r="PY5" s="74"/>
      <c r="PZ5" s="74"/>
      <c r="QA5" s="74"/>
      <c r="QB5" s="74"/>
      <c r="QC5" s="74"/>
      <c r="QD5" s="74"/>
      <c r="QE5" s="74"/>
      <c r="QF5" s="74"/>
      <c r="QG5" s="74"/>
      <c r="QH5" s="74"/>
      <c r="QI5" s="74"/>
      <c r="QJ5" s="74"/>
      <c r="QK5" s="74"/>
      <c r="QL5" s="74"/>
      <c r="QM5" s="74"/>
      <c r="QN5" s="74"/>
      <c r="QO5" s="74"/>
      <c r="QP5" s="74"/>
      <c r="QQ5" s="74"/>
      <c r="QR5" s="74"/>
      <c r="QS5" s="74"/>
      <c r="QT5" s="74"/>
      <c r="QU5" s="74"/>
      <c r="QV5" s="74"/>
      <c r="QW5" s="74"/>
      <c r="QX5" s="74"/>
      <c r="QY5" s="74"/>
      <c r="QZ5" s="74"/>
      <c r="RA5" s="74"/>
      <c r="RB5" s="74"/>
      <c r="RC5" s="74"/>
      <c r="RD5" s="74"/>
      <c r="RE5" s="74"/>
      <c r="RF5" s="74"/>
      <c r="RG5" s="74"/>
      <c r="RH5" s="74"/>
      <c r="RI5" s="74"/>
      <c r="RJ5" s="74"/>
      <c r="RK5" s="74"/>
      <c r="RL5" s="74"/>
      <c r="RM5" s="74"/>
      <c r="RN5" s="74"/>
      <c r="RO5" s="74"/>
      <c r="RP5" s="74"/>
      <c r="RQ5" s="74"/>
      <c r="RR5" s="74"/>
      <c r="RS5" s="74"/>
      <c r="RT5" s="74"/>
      <c r="RU5" s="74"/>
      <c r="RV5" s="74"/>
      <c r="RW5" s="74"/>
      <c r="RX5" s="74"/>
      <c r="RY5" s="74"/>
      <c r="RZ5" s="74"/>
      <c r="SA5" s="74"/>
      <c r="SB5" s="74"/>
      <c r="SC5" s="74"/>
      <c r="SD5" s="74"/>
      <c r="SE5" s="74"/>
      <c r="SF5" s="74"/>
      <c r="SG5" s="74"/>
      <c r="SH5" s="74"/>
      <c r="SI5" s="74"/>
      <c r="SJ5" s="74"/>
      <c r="SK5" s="74"/>
      <c r="SL5" s="74"/>
      <c r="SM5" s="74"/>
      <c r="SN5" s="74"/>
      <c r="SO5" s="74"/>
      <c r="SP5" s="74"/>
      <c r="SQ5" s="74"/>
      <c r="SR5" s="74"/>
      <c r="SS5" s="74"/>
      <c r="ST5" s="74"/>
      <c r="SU5" s="74"/>
      <c r="SV5" s="74"/>
      <c r="SW5" s="74"/>
      <c r="SX5" s="74"/>
      <c r="SY5" s="74"/>
      <c r="SZ5" s="74"/>
      <c r="TA5" s="74"/>
      <c r="TB5" s="74"/>
      <c r="TC5" s="74"/>
      <c r="TD5" s="74"/>
      <c r="TE5" s="74"/>
      <c r="TF5" s="74"/>
      <c r="TG5" s="74"/>
    </row>
    <row r="6" spans="1:527" ht="15.6" hidden="1" x14ac:dyDescent="0.3">
      <c r="A6" s="105"/>
      <c r="B6" s="105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6" hidden="1" x14ac:dyDescent="0.3">
      <c r="A7" s="105"/>
      <c r="B7" s="10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6" hidden="1" x14ac:dyDescent="0.3">
      <c r="A8" s="105"/>
      <c r="B8" s="10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6" hidden="1" x14ac:dyDescent="0.3">
      <c r="A9" s="105"/>
      <c r="B9" s="10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6" hidden="1" x14ac:dyDescent="0.3">
      <c r="A10" s="105"/>
      <c r="B10" s="10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2" thickBot="1" x14ac:dyDescent="0.35">
      <c r="A11" s="105"/>
      <c r="B11" s="105"/>
      <c r="C11" s="100" t="s">
        <v>151</v>
      </c>
      <c r="D11" s="84" t="s">
        <v>2</v>
      </c>
      <c r="E11" s="84" t="s">
        <v>3</v>
      </c>
      <c r="F11" s="97" t="s">
        <v>152</v>
      </c>
      <c r="G11" s="97" t="s">
        <v>4</v>
      </c>
      <c r="H11" s="97" t="s">
        <v>5</v>
      </c>
      <c r="I11" s="97" t="s">
        <v>202</v>
      </c>
      <c r="J11" s="97" t="s">
        <v>6</v>
      </c>
      <c r="K11" s="97" t="s">
        <v>7</v>
      </c>
      <c r="L11" s="84" t="s">
        <v>153</v>
      </c>
      <c r="M11" s="84" t="s">
        <v>6</v>
      </c>
      <c r="N11" s="84" t="s">
        <v>7</v>
      </c>
      <c r="O11" s="84" t="s">
        <v>154</v>
      </c>
      <c r="P11" s="84" t="s">
        <v>8</v>
      </c>
      <c r="Q11" s="84" t="s">
        <v>1</v>
      </c>
      <c r="R11" s="84" t="s">
        <v>155</v>
      </c>
      <c r="S11" s="84" t="s">
        <v>3</v>
      </c>
      <c r="T11" s="84" t="s">
        <v>9</v>
      </c>
      <c r="U11" s="84" t="s">
        <v>156</v>
      </c>
      <c r="V11" s="84" t="s">
        <v>3</v>
      </c>
      <c r="W11" s="84" t="s">
        <v>9</v>
      </c>
      <c r="X11" s="93" t="s">
        <v>157</v>
      </c>
      <c r="Y11" s="99" t="s">
        <v>7</v>
      </c>
      <c r="Z11" s="100" t="s">
        <v>10</v>
      </c>
      <c r="AA11" s="84" t="s">
        <v>158</v>
      </c>
      <c r="AB11" s="84" t="s">
        <v>11</v>
      </c>
      <c r="AC11" s="84" t="s">
        <v>12</v>
      </c>
      <c r="AD11" s="84" t="s">
        <v>159</v>
      </c>
      <c r="AE11" s="84" t="s">
        <v>1</v>
      </c>
      <c r="AF11" s="84" t="s">
        <v>2</v>
      </c>
      <c r="AG11" s="84" t="s">
        <v>160</v>
      </c>
      <c r="AH11" s="84" t="s">
        <v>9</v>
      </c>
      <c r="AI11" s="84" t="s">
        <v>4</v>
      </c>
      <c r="AJ11" s="98" t="s">
        <v>161</v>
      </c>
      <c r="AK11" s="114"/>
      <c r="AL11" s="114"/>
      <c r="AM11" s="98" t="s">
        <v>162</v>
      </c>
      <c r="AN11" s="114"/>
      <c r="AO11" s="114"/>
      <c r="AP11" s="98" t="s">
        <v>163</v>
      </c>
      <c r="AQ11" s="114"/>
      <c r="AR11" s="114"/>
      <c r="AS11" s="98" t="s">
        <v>164</v>
      </c>
      <c r="AT11" s="114"/>
      <c r="AU11" s="114"/>
      <c r="AV11" s="97" t="s">
        <v>165</v>
      </c>
      <c r="AW11" s="97"/>
      <c r="AX11" s="97"/>
      <c r="AY11" s="143" t="s">
        <v>166</v>
      </c>
      <c r="AZ11" s="144"/>
      <c r="BA11" s="145"/>
      <c r="BB11" s="93" t="s">
        <v>207</v>
      </c>
      <c r="BC11" s="99"/>
      <c r="BD11" s="100"/>
      <c r="BE11" s="93" t="s">
        <v>208</v>
      </c>
      <c r="BF11" s="99"/>
      <c r="BG11" s="100"/>
      <c r="BH11" s="93" t="s">
        <v>209</v>
      </c>
      <c r="BI11" s="99"/>
      <c r="BJ11" s="100"/>
      <c r="BK11" s="93" t="s">
        <v>210</v>
      </c>
      <c r="BL11" s="99"/>
      <c r="BM11" s="100"/>
      <c r="BN11" s="93" t="s">
        <v>211</v>
      </c>
      <c r="BO11" s="99"/>
      <c r="BP11" s="100"/>
      <c r="BQ11" s="100" t="s">
        <v>167</v>
      </c>
      <c r="BR11" s="84"/>
      <c r="BS11" s="84"/>
      <c r="BT11" s="93" t="s">
        <v>168</v>
      </c>
      <c r="BU11" s="99"/>
      <c r="BV11" s="100"/>
      <c r="BW11" s="93" t="s">
        <v>203</v>
      </c>
      <c r="BX11" s="99"/>
      <c r="BY11" s="100"/>
      <c r="BZ11" s="84" t="s">
        <v>169</v>
      </c>
      <c r="CA11" s="84"/>
      <c r="CB11" s="84"/>
      <c r="CC11" s="84" t="s">
        <v>170</v>
      </c>
      <c r="CD11" s="84"/>
      <c r="CE11" s="84"/>
      <c r="CF11" s="84" t="s">
        <v>171</v>
      </c>
      <c r="CG11" s="84"/>
      <c r="CH11" s="84"/>
      <c r="CI11" s="73" t="s">
        <v>172</v>
      </c>
      <c r="CJ11" s="73"/>
      <c r="CK11" s="73"/>
      <c r="CL11" s="84" t="s">
        <v>173</v>
      </c>
      <c r="CM11" s="84"/>
      <c r="CN11" s="84"/>
      <c r="CO11" s="84" t="s">
        <v>174</v>
      </c>
      <c r="CP11" s="84"/>
      <c r="CQ11" s="84"/>
      <c r="CR11" s="84" t="s">
        <v>175</v>
      </c>
      <c r="CS11" s="84"/>
      <c r="CT11" s="84"/>
      <c r="CU11" s="84" t="s">
        <v>176</v>
      </c>
      <c r="CV11" s="84"/>
      <c r="CW11" s="84"/>
      <c r="CX11" s="84" t="s">
        <v>177</v>
      </c>
      <c r="CY11" s="84"/>
      <c r="CZ11" s="84"/>
      <c r="DA11" s="73" t="s">
        <v>204</v>
      </c>
      <c r="DB11" s="73"/>
      <c r="DC11" s="73"/>
      <c r="DD11" s="73" t="s">
        <v>178</v>
      </c>
      <c r="DE11" s="73"/>
      <c r="DF11" s="83"/>
      <c r="DG11" s="97" t="s">
        <v>179</v>
      </c>
      <c r="DH11" s="97"/>
      <c r="DI11" s="97"/>
      <c r="DJ11" s="97" t="s">
        <v>180</v>
      </c>
      <c r="DK11" s="97"/>
      <c r="DL11" s="97"/>
      <c r="DM11" s="74" t="s">
        <v>181</v>
      </c>
      <c r="DN11" s="74"/>
      <c r="DO11" s="74"/>
      <c r="DP11" s="97" t="s">
        <v>182</v>
      </c>
      <c r="DQ11" s="97"/>
      <c r="DR11" s="97"/>
      <c r="DS11" s="97" t="s">
        <v>183</v>
      </c>
      <c r="DT11" s="97"/>
      <c r="DU11" s="98"/>
      <c r="DV11" s="97" t="s">
        <v>184</v>
      </c>
      <c r="DW11" s="97"/>
      <c r="DX11" s="97"/>
      <c r="DY11" s="97" t="s">
        <v>185</v>
      </c>
      <c r="DZ11" s="97"/>
      <c r="EA11" s="97"/>
      <c r="EB11" s="97" t="s">
        <v>186</v>
      </c>
      <c r="EC11" s="97"/>
      <c r="ED11" s="97"/>
      <c r="EE11" s="97" t="s">
        <v>205</v>
      </c>
      <c r="EF11" s="97"/>
      <c r="EG11" s="97"/>
      <c r="EH11" s="97" t="s">
        <v>187</v>
      </c>
      <c r="EI11" s="97"/>
      <c r="EJ11" s="97"/>
      <c r="EK11" s="97" t="s">
        <v>188</v>
      </c>
      <c r="EL11" s="97"/>
      <c r="EM11" s="97"/>
      <c r="EN11" s="97" t="s">
        <v>189</v>
      </c>
      <c r="EO11" s="97"/>
      <c r="EP11" s="97"/>
      <c r="EQ11" s="97" t="s">
        <v>190</v>
      </c>
      <c r="ER11" s="97"/>
      <c r="ES11" s="97"/>
      <c r="ET11" s="97" t="s">
        <v>191</v>
      </c>
      <c r="EU11" s="97"/>
      <c r="EV11" s="97"/>
      <c r="EW11" s="97" t="s">
        <v>192</v>
      </c>
      <c r="EX11" s="97"/>
      <c r="EY11" s="98"/>
      <c r="EZ11" s="116" t="s">
        <v>212</v>
      </c>
      <c r="FA11" s="117"/>
      <c r="FB11" s="118"/>
      <c r="FC11" s="116" t="s">
        <v>213</v>
      </c>
      <c r="FD11" s="117"/>
      <c r="FE11" s="118"/>
      <c r="FF11" s="116" t="s">
        <v>214</v>
      </c>
      <c r="FG11" s="117"/>
      <c r="FH11" s="118"/>
      <c r="FI11" s="116" t="s">
        <v>215</v>
      </c>
      <c r="FJ11" s="117"/>
      <c r="FK11" s="118"/>
      <c r="FL11" s="116" t="s">
        <v>216</v>
      </c>
      <c r="FM11" s="117"/>
      <c r="FN11" s="118"/>
      <c r="FO11" s="116" t="s">
        <v>217</v>
      </c>
      <c r="FP11" s="117"/>
      <c r="FQ11" s="118"/>
      <c r="FR11" s="116" t="s">
        <v>218</v>
      </c>
      <c r="FS11" s="117"/>
      <c r="FT11" s="118"/>
      <c r="FU11" s="116" t="s">
        <v>219</v>
      </c>
      <c r="FV11" s="117"/>
      <c r="FW11" s="118"/>
      <c r="FX11" s="116" t="s">
        <v>220</v>
      </c>
      <c r="FY11" s="117"/>
      <c r="FZ11" s="118"/>
      <c r="GA11" s="116" t="s">
        <v>221</v>
      </c>
      <c r="GB11" s="117"/>
      <c r="GC11" s="118"/>
      <c r="GD11" s="116" t="s">
        <v>222</v>
      </c>
      <c r="GE11" s="117"/>
      <c r="GF11" s="118"/>
      <c r="GG11" s="116" t="s">
        <v>223</v>
      </c>
      <c r="GH11" s="117"/>
      <c r="GI11" s="118"/>
      <c r="GJ11" s="116" t="s">
        <v>224</v>
      </c>
      <c r="GK11" s="117"/>
      <c r="GL11" s="118"/>
      <c r="GM11" s="74" t="s">
        <v>1204</v>
      </c>
      <c r="GN11" s="74"/>
      <c r="GO11" s="74"/>
      <c r="GP11" s="74" t="s">
        <v>1205</v>
      </c>
      <c r="GQ11" s="74"/>
      <c r="GR11" s="74"/>
      <c r="GS11" s="74" t="s">
        <v>1206</v>
      </c>
      <c r="GT11" s="74"/>
      <c r="GU11" s="74"/>
      <c r="GV11" s="74" t="s">
        <v>1207</v>
      </c>
      <c r="GW11" s="74"/>
      <c r="GX11" s="74"/>
      <c r="GY11" s="74" t="s">
        <v>1208</v>
      </c>
      <c r="GZ11" s="74"/>
      <c r="HA11" s="74"/>
      <c r="HB11" s="74" t="s">
        <v>1209</v>
      </c>
      <c r="HC11" s="74"/>
      <c r="HD11" s="74"/>
      <c r="HE11" s="74" t="s">
        <v>1210</v>
      </c>
      <c r="HF11" s="74"/>
      <c r="HG11" s="74"/>
      <c r="HH11" s="74" t="s">
        <v>1211</v>
      </c>
      <c r="HI11" s="74"/>
      <c r="HJ11" s="74"/>
      <c r="HK11" s="74" t="s">
        <v>1212</v>
      </c>
      <c r="HL11" s="74"/>
      <c r="HM11" s="74"/>
      <c r="HN11" s="74" t="s">
        <v>1213</v>
      </c>
      <c r="HO11" s="74"/>
      <c r="HP11" s="74"/>
      <c r="HQ11" s="74" t="s">
        <v>1214</v>
      </c>
      <c r="HR11" s="74"/>
      <c r="HS11" s="74"/>
      <c r="HT11" s="74" t="s">
        <v>1215</v>
      </c>
      <c r="HU11" s="74"/>
      <c r="HV11" s="74"/>
      <c r="HW11" s="74" t="s">
        <v>1216</v>
      </c>
      <c r="HX11" s="74"/>
      <c r="HY11" s="74"/>
      <c r="HZ11" s="118" t="s">
        <v>193</v>
      </c>
      <c r="IA11" s="74"/>
      <c r="IB11" s="74"/>
      <c r="IC11" s="74" t="s">
        <v>194</v>
      </c>
      <c r="ID11" s="74"/>
      <c r="IE11" s="74"/>
      <c r="IF11" s="74" t="s">
        <v>206</v>
      </c>
      <c r="IG11" s="74"/>
      <c r="IH11" s="74"/>
      <c r="II11" s="74" t="s">
        <v>195</v>
      </c>
      <c r="IJ11" s="74"/>
      <c r="IK11" s="74"/>
      <c r="IL11" s="74" t="s">
        <v>196</v>
      </c>
      <c r="IM11" s="74"/>
      <c r="IN11" s="74"/>
      <c r="IO11" s="74" t="s">
        <v>197</v>
      </c>
      <c r="IP11" s="74"/>
      <c r="IQ11" s="74"/>
      <c r="IR11" s="74" t="s">
        <v>198</v>
      </c>
      <c r="IS11" s="74"/>
      <c r="IT11" s="74"/>
      <c r="IU11" s="131" t="s">
        <v>199</v>
      </c>
      <c r="IV11" s="132"/>
      <c r="IW11" s="133"/>
      <c r="IX11" s="131" t="s">
        <v>200</v>
      </c>
      <c r="IY11" s="132"/>
      <c r="IZ11" s="133"/>
      <c r="JA11" s="131" t="s">
        <v>201</v>
      </c>
      <c r="JB11" s="132"/>
      <c r="JC11" s="133"/>
      <c r="JD11" s="131" t="s">
        <v>225</v>
      </c>
      <c r="JE11" s="132"/>
      <c r="JF11" s="133"/>
      <c r="JG11" s="131" t="s">
        <v>226</v>
      </c>
      <c r="JH11" s="132"/>
      <c r="JI11" s="133"/>
      <c r="JJ11" s="131" t="s">
        <v>227</v>
      </c>
      <c r="JK11" s="132"/>
      <c r="JL11" s="133"/>
      <c r="JM11" s="131" t="s">
        <v>1159</v>
      </c>
      <c r="JN11" s="132"/>
      <c r="JO11" s="133"/>
      <c r="JP11" s="131" t="s">
        <v>1160</v>
      </c>
      <c r="JQ11" s="132"/>
      <c r="JR11" s="133"/>
      <c r="JS11" s="131" t="s">
        <v>1161</v>
      </c>
      <c r="JT11" s="132"/>
      <c r="JU11" s="133"/>
      <c r="JV11" s="131" t="s">
        <v>1162</v>
      </c>
      <c r="JW11" s="132"/>
      <c r="JX11" s="133"/>
      <c r="JY11" s="131" t="s">
        <v>1163</v>
      </c>
      <c r="JZ11" s="132"/>
      <c r="KA11" s="133"/>
      <c r="KB11" s="131" t="s">
        <v>1164</v>
      </c>
      <c r="KC11" s="132"/>
      <c r="KD11" s="133"/>
      <c r="KE11" s="116" t="s">
        <v>1165</v>
      </c>
      <c r="KF11" s="117"/>
      <c r="KG11" s="118"/>
      <c r="KH11" s="116" t="s">
        <v>1166</v>
      </c>
      <c r="KI11" s="117"/>
      <c r="KJ11" s="118"/>
      <c r="KK11" s="116" t="s">
        <v>1167</v>
      </c>
      <c r="KL11" s="117"/>
      <c r="KM11" s="118"/>
      <c r="KN11" s="131" t="s">
        <v>1168</v>
      </c>
      <c r="KO11" s="132"/>
      <c r="KP11" s="133"/>
      <c r="KQ11" s="131" t="s">
        <v>1169</v>
      </c>
      <c r="KR11" s="132"/>
      <c r="KS11" s="133"/>
      <c r="KT11" s="116" t="s">
        <v>1170</v>
      </c>
      <c r="KU11" s="117"/>
      <c r="KV11" s="118"/>
      <c r="KW11" s="116" t="s">
        <v>1171</v>
      </c>
      <c r="KX11" s="117"/>
      <c r="KY11" s="118"/>
      <c r="KZ11" s="116" t="s">
        <v>1172</v>
      </c>
      <c r="LA11" s="117"/>
      <c r="LB11" s="118"/>
      <c r="LC11" s="118" t="s">
        <v>1173</v>
      </c>
      <c r="LD11" s="74"/>
      <c r="LE11" s="74"/>
      <c r="LF11" s="74" t="s">
        <v>1174</v>
      </c>
      <c r="LG11" s="74"/>
      <c r="LH11" s="74"/>
      <c r="LI11" s="83" t="s">
        <v>1175</v>
      </c>
      <c r="LJ11" s="87"/>
      <c r="LK11" s="88"/>
      <c r="LL11" s="74" t="s">
        <v>1176</v>
      </c>
      <c r="LM11" s="74"/>
      <c r="LN11" s="74"/>
      <c r="LO11" s="74" t="s">
        <v>1177</v>
      </c>
      <c r="LP11" s="74"/>
      <c r="LQ11" s="74"/>
      <c r="LR11" s="74" t="s">
        <v>1178</v>
      </c>
      <c r="LS11" s="74"/>
      <c r="LT11" s="74"/>
      <c r="LU11" s="74" t="s">
        <v>1179</v>
      </c>
      <c r="LV11" s="74"/>
      <c r="LW11" s="74"/>
      <c r="LX11" s="74" t="s">
        <v>1180</v>
      </c>
      <c r="LY11" s="74"/>
      <c r="LZ11" s="74"/>
      <c r="MA11" s="74" t="s">
        <v>1181</v>
      </c>
      <c r="MB11" s="74"/>
      <c r="MC11" s="74"/>
      <c r="MD11" s="131" t="s">
        <v>1182</v>
      </c>
      <c r="ME11" s="132"/>
      <c r="MF11" s="133"/>
      <c r="MG11" s="131" t="s">
        <v>1183</v>
      </c>
      <c r="MH11" s="132"/>
      <c r="MI11" s="133"/>
      <c r="MJ11" s="131" t="s">
        <v>1184</v>
      </c>
      <c r="MK11" s="132"/>
      <c r="ML11" s="132"/>
      <c r="MM11" s="74" t="s">
        <v>1185</v>
      </c>
      <c r="MN11" s="74"/>
      <c r="MO11" s="74"/>
      <c r="MP11" s="131" t="s">
        <v>1186</v>
      </c>
      <c r="MQ11" s="132"/>
      <c r="MR11" s="133"/>
      <c r="MS11" s="131" t="s">
        <v>1187</v>
      </c>
      <c r="MT11" s="132"/>
      <c r="MU11" s="133"/>
      <c r="MV11" s="131" t="s">
        <v>1188</v>
      </c>
      <c r="MW11" s="132"/>
      <c r="MX11" s="133"/>
      <c r="MY11" s="131" t="s">
        <v>1189</v>
      </c>
      <c r="MZ11" s="132"/>
      <c r="NA11" s="133"/>
      <c r="NB11" s="131" t="s">
        <v>1190</v>
      </c>
      <c r="NC11" s="132"/>
      <c r="ND11" s="133"/>
      <c r="NE11" s="131" t="s">
        <v>1191</v>
      </c>
      <c r="NF11" s="132"/>
      <c r="NG11" s="133"/>
      <c r="NH11" s="131" t="s">
        <v>1192</v>
      </c>
      <c r="NI11" s="132"/>
      <c r="NJ11" s="133"/>
      <c r="NK11" s="131" t="s">
        <v>1193</v>
      </c>
      <c r="NL11" s="132"/>
      <c r="NM11" s="132"/>
      <c r="NN11" s="132" t="s">
        <v>1194</v>
      </c>
      <c r="NO11" s="132"/>
      <c r="NP11" s="132"/>
      <c r="NQ11" s="132" t="s">
        <v>1195</v>
      </c>
      <c r="NR11" s="132"/>
      <c r="NS11" s="132"/>
      <c r="NT11" s="132" t="s">
        <v>1196</v>
      </c>
      <c r="NU11" s="132"/>
      <c r="NV11" s="132"/>
      <c r="NW11" s="132" t="s">
        <v>1197</v>
      </c>
      <c r="NX11" s="132"/>
      <c r="NY11" s="132"/>
      <c r="NZ11" s="132" t="s">
        <v>1198</v>
      </c>
      <c r="OA11" s="132"/>
      <c r="OB11" s="132"/>
      <c r="OC11" s="132" t="s">
        <v>1199</v>
      </c>
      <c r="OD11" s="132"/>
      <c r="OE11" s="132"/>
      <c r="OF11" s="132" t="s">
        <v>1200</v>
      </c>
      <c r="OG11" s="132"/>
      <c r="OH11" s="132"/>
      <c r="OI11" s="132" t="s">
        <v>1201</v>
      </c>
      <c r="OJ11" s="132"/>
      <c r="OK11" s="132"/>
      <c r="OL11" s="132" t="s">
        <v>1202</v>
      </c>
      <c r="OM11" s="132"/>
      <c r="ON11" s="132"/>
      <c r="OO11" s="132" t="s">
        <v>1203</v>
      </c>
      <c r="OP11" s="132"/>
      <c r="OQ11" s="132"/>
      <c r="OR11" s="74" t="s">
        <v>1120</v>
      </c>
      <c r="OS11" s="74"/>
      <c r="OT11" s="74"/>
      <c r="OU11" s="74" t="s">
        <v>1121</v>
      </c>
      <c r="OV11" s="74"/>
      <c r="OW11" s="74"/>
      <c r="OX11" s="74" t="s">
        <v>1122</v>
      </c>
      <c r="OY11" s="74"/>
      <c r="OZ11" s="74"/>
      <c r="PA11" s="74" t="s">
        <v>1123</v>
      </c>
      <c r="PB11" s="74"/>
      <c r="PC11" s="74"/>
      <c r="PD11" s="74" t="s">
        <v>1124</v>
      </c>
      <c r="PE11" s="74"/>
      <c r="PF11" s="74"/>
      <c r="PG11" s="74" t="s">
        <v>1125</v>
      </c>
      <c r="PH11" s="74"/>
      <c r="PI11" s="74"/>
      <c r="PJ11" s="74" t="s">
        <v>1126</v>
      </c>
      <c r="PK11" s="74"/>
      <c r="PL11" s="74"/>
      <c r="PM11" s="74" t="s">
        <v>1127</v>
      </c>
      <c r="PN11" s="74"/>
      <c r="PO11" s="74"/>
      <c r="PP11" s="74" t="s">
        <v>1128</v>
      </c>
      <c r="PQ11" s="74"/>
      <c r="PR11" s="74"/>
      <c r="PS11" s="74" t="s">
        <v>1129</v>
      </c>
      <c r="PT11" s="74"/>
      <c r="PU11" s="74"/>
      <c r="PV11" s="74" t="s">
        <v>1130</v>
      </c>
      <c r="PW11" s="74"/>
      <c r="PX11" s="74"/>
      <c r="PY11" s="74" t="s">
        <v>1131</v>
      </c>
      <c r="PZ11" s="74"/>
      <c r="QA11" s="74"/>
      <c r="QB11" s="74" t="s">
        <v>1132</v>
      </c>
      <c r="QC11" s="74"/>
      <c r="QD11" s="74"/>
      <c r="QE11" s="74" t="s">
        <v>1133</v>
      </c>
      <c r="QF11" s="74"/>
      <c r="QG11" s="74"/>
      <c r="QH11" s="74" t="s">
        <v>1134</v>
      </c>
      <c r="QI11" s="74"/>
      <c r="QJ11" s="74"/>
      <c r="QK11" s="74" t="s">
        <v>1135</v>
      </c>
      <c r="QL11" s="74"/>
      <c r="QM11" s="74"/>
      <c r="QN11" s="74" t="s">
        <v>1136</v>
      </c>
      <c r="QO11" s="74"/>
      <c r="QP11" s="116"/>
      <c r="QQ11" s="74" t="s">
        <v>1137</v>
      </c>
      <c r="QR11" s="74"/>
      <c r="QS11" s="116"/>
      <c r="QT11" s="74" t="s">
        <v>1138</v>
      </c>
      <c r="QU11" s="74"/>
      <c r="QV11" s="116"/>
      <c r="QW11" s="74" t="s">
        <v>1139</v>
      </c>
      <c r="QX11" s="74"/>
      <c r="QY11" s="116"/>
      <c r="QZ11" s="116" t="s">
        <v>1140</v>
      </c>
      <c r="RA11" s="123"/>
      <c r="RB11" s="123"/>
      <c r="RC11" s="116" t="s">
        <v>1141</v>
      </c>
      <c r="RD11" s="117"/>
      <c r="RE11" s="118"/>
      <c r="RF11" s="116" t="s">
        <v>1142</v>
      </c>
      <c r="RG11" s="117"/>
      <c r="RH11" s="118"/>
      <c r="RI11" s="116" t="s">
        <v>1143</v>
      </c>
      <c r="RJ11" s="117"/>
      <c r="RK11" s="118"/>
      <c r="RL11" s="116" t="s">
        <v>1144</v>
      </c>
      <c r="RM11" s="117"/>
      <c r="RN11" s="118"/>
      <c r="RO11" s="116" t="s">
        <v>1145</v>
      </c>
      <c r="RP11" s="117"/>
      <c r="RQ11" s="118"/>
      <c r="RR11" s="116" t="s">
        <v>1146</v>
      </c>
      <c r="RS11" s="117"/>
      <c r="RT11" s="118"/>
      <c r="RU11" s="116" t="s">
        <v>1147</v>
      </c>
      <c r="RV11" s="117"/>
      <c r="RW11" s="118"/>
      <c r="RX11" s="116" t="s">
        <v>1148</v>
      </c>
      <c r="RY11" s="117"/>
      <c r="RZ11" s="118"/>
      <c r="SA11" s="116" t="s">
        <v>1149</v>
      </c>
      <c r="SB11" s="117"/>
      <c r="SC11" s="118"/>
      <c r="SD11" s="116" t="s">
        <v>1150</v>
      </c>
      <c r="SE11" s="117"/>
      <c r="SF11" s="118"/>
      <c r="SG11" s="116" t="s">
        <v>1151</v>
      </c>
      <c r="SH11" s="117"/>
      <c r="SI11" s="118"/>
      <c r="SJ11" s="116" t="s">
        <v>1152</v>
      </c>
      <c r="SK11" s="117"/>
      <c r="SL11" s="118"/>
      <c r="SM11" s="116" t="s">
        <v>1153</v>
      </c>
      <c r="SN11" s="117"/>
      <c r="SO11" s="118"/>
      <c r="SP11" s="116" t="s">
        <v>1154</v>
      </c>
      <c r="SQ11" s="117"/>
      <c r="SR11" s="118"/>
      <c r="SS11" s="116" t="s">
        <v>1155</v>
      </c>
      <c r="ST11" s="117"/>
      <c r="SU11" s="118"/>
      <c r="SV11" s="116" t="s">
        <v>1156</v>
      </c>
      <c r="SW11" s="117"/>
      <c r="SX11" s="118"/>
      <c r="SY11" s="116" t="s">
        <v>1157</v>
      </c>
      <c r="SZ11" s="117"/>
      <c r="TA11" s="118"/>
      <c r="TB11" s="116" t="s">
        <v>1158</v>
      </c>
      <c r="TC11" s="117"/>
      <c r="TD11" s="118"/>
      <c r="TE11" s="116" t="s">
        <v>2364</v>
      </c>
      <c r="TF11" s="117"/>
      <c r="TG11" s="118"/>
    </row>
    <row r="12" spans="1:527" ht="110.25" customHeight="1" thickBot="1" x14ac:dyDescent="0.35">
      <c r="A12" s="105"/>
      <c r="B12" s="105"/>
      <c r="C12" s="125" t="s">
        <v>1721</v>
      </c>
      <c r="D12" s="126"/>
      <c r="E12" s="127"/>
      <c r="F12" s="125" t="s">
        <v>1725</v>
      </c>
      <c r="G12" s="126"/>
      <c r="H12" s="127"/>
      <c r="I12" s="125" t="s">
        <v>1729</v>
      </c>
      <c r="J12" s="126"/>
      <c r="K12" s="127"/>
      <c r="L12" s="125" t="s">
        <v>1733</v>
      </c>
      <c r="M12" s="126"/>
      <c r="N12" s="127"/>
      <c r="O12" s="125" t="s">
        <v>1737</v>
      </c>
      <c r="P12" s="126"/>
      <c r="Q12" s="127"/>
      <c r="R12" s="125" t="s">
        <v>1741</v>
      </c>
      <c r="S12" s="126"/>
      <c r="T12" s="127"/>
      <c r="U12" s="125" t="s">
        <v>1745</v>
      </c>
      <c r="V12" s="126"/>
      <c r="W12" s="127"/>
      <c r="X12" s="125" t="s">
        <v>1749</v>
      </c>
      <c r="Y12" s="126"/>
      <c r="Z12" s="127"/>
      <c r="AA12" s="125" t="s">
        <v>1753</v>
      </c>
      <c r="AB12" s="126"/>
      <c r="AC12" s="127"/>
      <c r="AD12" s="125" t="s">
        <v>1757</v>
      </c>
      <c r="AE12" s="126"/>
      <c r="AF12" s="127"/>
      <c r="AG12" s="125" t="s">
        <v>1761</v>
      </c>
      <c r="AH12" s="126"/>
      <c r="AI12" s="127"/>
      <c r="AJ12" s="125" t="s">
        <v>1765</v>
      </c>
      <c r="AK12" s="126"/>
      <c r="AL12" s="127"/>
      <c r="AM12" s="125" t="s">
        <v>1769</v>
      </c>
      <c r="AN12" s="126"/>
      <c r="AO12" s="127"/>
      <c r="AP12" s="125" t="s">
        <v>1773</v>
      </c>
      <c r="AQ12" s="126"/>
      <c r="AR12" s="127"/>
      <c r="AS12" s="125" t="s">
        <v>1777</v>
      </c>
      <c r="AT12" s="126"/>
      <c r="AU12" s="127"/>
      <c r="AV12" s="125" t="s">
        <v>1781</v>
      </c>
      <c r="AW12" s="126"/>
      <c r="AX12" s="127"/>
      <c r="AY12" s="125" t="s">
        <v>1785</v>
      </c>
      <c r="AZ12" s="126"/>
      <c r="BA12" s="127"/>
      <c r="BB12" s="125" t="s">
        <v>1787</v>
      </c>
      <c r="BC12" s="126"/>
      <c r="BD12" s="127"/>
      <c r="BE12" s="125" t="s">
        <v>1791</v>
      </c>
      <c r="BF12" s="126"/>
      <c r="BG12" s="127"/>
      <c r="BH12" s="128" t="s">
        <v>1795</v>
      </c>
      <c r="BI12" s="129"/>
      <c r="BJ12" s="130"/>
      <c r="BK12" s="125" t="s">
        <v>1799</v>
      </c>
      <c r="BL12" s="126"/>
      <c r="BM12" s="127"/>
      <c r="BN12" s="125" t="s">
        <v>1803</v>
      </c>
      <c r="BO12" s="126"/>
      <c r="BP12" s="127"/>
      <c r="BQ12" s="125" t="s">
        <v>1807</v>
      </c>
      <c r="BR12" s="126"/>
      <c r="BS12" s="127"/>
      <c r="BT12" s="125" t="s">
        <v>1810</v>
      </c>
      <c r="BU12" s="126"/>
      <c r="BV12" s="127"/>
      <c r="BW12" s="125" t="s">
        <v>1814</v>
      </c>
      <c r="BX12" s="126"/>
      <c r="BY12" s="127"/>
      <c r="BZ12" s="125" t="s">
        <v>1818</v>
      </c>
      <c r="CA12" s="126"/>
      <c r="CB12" s="127"/>
      <c r="CC12" s="125" t="s">
        <v>1821</v>
      </c>
      <c r="CD12" s="126"/>
      <c r="CE12" s="127"/>
      <c r="CF12" s="125" t="s">
        <v>1825</v>
      </c>
      <c r="CG12" s="126"/>
      <c r="CH12" s="127"/>
      <c r="CI12" s="125" t="s">
        <v>1827</v>
      </c>
      <c r="CJ12" s="126"/>
      <c r="CK12" s="127"/>
      <c r="CL12" s="125" t="s">
        <v>1830</v>
      </c>
      <c r="CM12" s="126"/>
      <c r="CN12" s="127"/>
      <c r="CO12" s="125" t="s">
        <v>1834</v>
      </c>
      <c r="CP12" s="126"/>
      <c r="CQ12" s="127"/>
      <c r="CR12" s="125" t="s">
        <v>1838</v>
      </c>
      <c r="CS12" s="126"/>
      <c r="CT12" s="127"/>
      <c r="CU12" s="125" t="s">
        <v>1841</v>
      </c>
      <c r="CV12" s="126"/>
      <c r="CW12" s="127"/>
      <c r="CX12" s="125" t="s">
        <v>1842</v>
      </c>
      <c r="CY12" s="126"/>
      <c r="CZ12" s="127"/>
      <c r="DA12" s="125" t="s">
        <v>1846</v>
      </c>
      <c r="DB12" s="126"/>
      <c r="DC12" s="127"/>
      <c r="DD12" s="125" t="s">
        <v>1850</v>
      </c>
      <c r="DE12" s="126"/>
      <c r="DF12" s="127"/>
      <c r="DG12" s="125" t="s">
        <v>1854</v>
      </c>
      <c r="DH12" s="126"/>
      <c r="DI12" s="127"/>
      <c r="DJ12" s="125" t="s">
        <v>1858</v>
      </c>
      <c r="DK12" s="126"/>
      <c r="DL12" s="127"/>
      <c r="DM12" s="125" t="s">
        <v>1862</v>
      </c>
      <c r="DN12" s="126"/>
      <c r="DO12" s="127"/>
      <c r="DP12" s="125" t="s">
        <v>1865</v>
      </c>
      <c r="DQ12" s="126"/>
      <c r="DR12" s="127"/>
      <c r="DS12" s="125" t="s">
        <v>1869</v>
      </c>
      <c r="DT12" s="126"/>
      <c r="DU12" s="127"/>
      <c r="DV12" s="125" t="s">
        <v>742</v>
      </c>
      <c r="DW12" s="126"/>
      <c r="DX12" s="127"/>
      <c r="DY12" s="125" t="s">
        <v>1876</v>
      </c>
      <c r="DZ12" s="126"/>
      <c r="EA12" s="127"/>
      <c r="EB12" s="125" t="s">
        <v>1880</v>
      </c>
      <c r="EC12" s="126"/>
      <c r="ED12" s="127"/>
      <c r="EE12" s="128" t="s">
        <v>1884</v>
      </c>
      <c r="EF12" s="129"/>
      <c r="EG12" s="130"/>
      <c r="EH12" s="128" t="s">
        <v>1888</v>
      </c>
      <c r="EI12" s="129"/>
      <c r="EJ12" s="130"/>
      <c r="EK12" s="128" t="s">
        <v>1892</v>
      </c>
      <c r="EL12" s="129"/>
      <c r="EM12" s="130"/>
      <c r="EN12" s="128" t="s">
        <v>1896</v>
      </c>
      <c r="EO12" s="129"/>
      <c r="EP12" s="130"/>
      <c r="EQ12" s="125" t="s">
        <v>1900</v>
      </c>
      <c r="ER12" s="126"/>
      <c r="ES12" s="127"/>
      <c r="ET12" s="125" t="s">
        <v>1904</v>
      </c>
      <c r="EU12" s="126"/>
      <c r="EV12" s="127"/>
      <c r="EW12" s="128" t="s">
        <v>1906</v>
      </c>
      <c r="EX12" s="129"/>
      <c r="EY12" s="130"/>
      <c r="EZ12" s="128" t="s">
        <v>1910</v>
      </c>
      <c r="FA12" s="129"/>
      <c r="FB12" s="130"/>
      <c r="FC12" s="128" t="s">
        <v>1911</v>
      </c>
      <c r="FD12" s="129"/>
      <c r="FE12" s="130"/>
      <c r="FF12" s="128" t="s">
        <v>1915</v>
      </c>
      <c r="FG12" s="129"/>
      <c r="FH12" s="130"/>
      <c r="FI12" s="128" t="s">
        <v>1919</v>
      </c>
      <c r="FJ12" s="129"/>
      <c r="FK12" s="130"/>
      <c r="FL12" s="128" t="s">
        <v>1923</v>
      </c>
      <c r="FM12" s="129"/>
      <c r="FN12" s="130"/>
      <c r="FO12" s="128" t="s">
        <v>1924</v>
      </c>
      <c r="FP12" s="129"/>
      <c r="FQ12" s="130"/>
      <c r="FR12" s="128" t="s">
        <v>1925</v>
      </c>
      <c r="FS12" s="129"/>
      <c r="FT12" s="130"/>
      <c r="FU12" s="128" t="s">
        <v>1929</v>
      </c>
      <c r="FV12" s="129"/>
      <c r="FW12" s="130"/>
      <c r="FX12" s="128" t="s">
        <v>1930</v>
      </c>
      <c r="FY12" s="129"/>
      <c r="FZ12" s="130"/>
      <c r="GA12" s="128" t="s">
        <v>1934</v>
      </c>
      <c r="GB12" s="129"/>
      <c r="GC12" s="130"/>
      <c r="GD12" s="128" t="s">
        <v>929</v>
      </c>
      <c r="GE12" s="129"/>
      <c r="GF12" s="130"/>
      <c r="GG12" s="128" t="s">
        <v>443</v>
      </c>
      <c r="GH12" s="129"/>
      <c r="GI12" s="130"/>
      <c r="GJ12" s="128" t="s">
        <v>1943</v>
      </c>
      <c r="GK12" s="129"/>
      <c r="GL12" s="130"/>
      <c r="GM12" s="125" t="s">
        <v>1944</v>
      </c>
      <c r="GN12" s="126"/>
      <c r="GO12" s="127"/>
      <c r="GP12" s="125" t="s">
        <v>1948</v>
      </c>
      <c r="GQ12" s="126"/>
      <c r="GR12" s="127"/>
      <c r="GS12" s="125" t="s">
        <v>1952</v>
      </c>
      <c r="GT12" s="126"/>
      <c r="GU12" s="127"/>
      <c r="GV12" s="125" t="s">
        <v>1956</v>
      </c>
      <c r="GW12" s="126"/>
      <c r="GX12" s="127"/>
      <c r="GY12" s="125" t="s">
        <v>1959</v>
      </c>
      <c r="GZ12" s="126"/>
      <c r="HA12" s="127"/>
      <c r="HB12" s="125" t="s">
        <v>1963</v>
      </c>
      <c r="HC12" s="126"/>
      <c r="HD12" s="127"/>
      <c r="HE12" s="125" t="s">
        <v>1966</v>
      </c>
      <c r="HF12" s="126"/>
      <c r="HG12" s="127"/>
      <c r="HH12" s="125" t="s">
        <v>1970</v>
      </c>
      <c r="HI12" s="126"/>
      <c r="HJ12" s="127"/>
      <c r="HK12" s="125" t="s">
        <v>1974</v>
      </c>
      <c r="HL12" s="126"/>
      <c r="HM12" s="127"/>
      <c r="HN12" s="125" t="s">
        <v>1978</v>
      </c>
      <c r="HO12" s="126"/>
      <c r="HP12" s="127"/>
      <c r="HQ12" s="125" t="s">
        <v>1982</v>
      </c>
      <c r="HR12" s="126"/>
      <c r="HS12" s="127"/>
      <c r="HT12" s="125" t="s">
        <v>1986</v>
      </c>
      <c r="HU12" s="126"/>
      <c r="HV12" s="127"/>
      <c r="HW12" s="125" t="s">
        <v>1990</v>
      </c>
      <c r="HX12" s="126"/>
      <c r="HY12" s="127"/>
      <c r="HZ12" s="128" t="s">
        <v>1994</v>
      </c>
      <c r="IA12" s="129"/>
      <c r="IB12" s="130"/>
      <c r="IC12" s="128" t="s">
        <v>1998</v>
      </c>
      <c r="ID12" s="129"/>
      <c r="IE12" s="130"/>
      <c r="IF12" s="128" t="s">
        <v>2001</v>
      </c>
      <c r="IG12" s="129"/>
      <c r="IH12" s="130"/>
      <c r="II12" s="128" t="s">
        <v>2005</v>
      </c>
      <c r="IJ12" s="129"/>
      <c r="IK12" s="130"/>
      <c r="IL12" s="128" t="s">
        <v>2009</v>
      </c>
      <c r="IM12" s="129"/>
      <c r="IN12" s="130"/>
      <c r="IO12" s="128" t="s">
        <v>2013</v>
      </c>
      <c r="IP12" s="129"/>
      <c r="IQ12" s="130"/>
      <c r="IR12" s="128" t="s">
        <v>2017</v>
      </c>
      <c r="IS12" s="129"/>
      <c r="IT12" s="130"/>
      <c r="IU12" s="128" t="s">
        <v>2021</v>
      </c>
      <c r="IV12" s="129"/>
      <c r="IW12" s="130"/>
      <c r="IX12" s="128" t="s">
        <v>2025</v>
      </c>
      <c r="IY12" s="129"/>
      <c r="IZ12" s="130"/>
      <c r="JA12" s="125" t="s">
        <v>2029</v>
      </c>
      <c r="JB12" s="126"/>
      <c r="JC12" s="127"/>
      <c r="JD12" s="125" t="s">
        <v>2033</v>
      </c>
      <c r="JE12" s="126"/>
      <c r="JF12" s="127"/>
      <c r="JG12" s="125" t="s">
        <v>2037</v>
      </c>
      <c r="JH12" s="126"/>
      <c r="JI12" s="127"/>
      <c r="JJ12" s="125" t="s">
        <v>2041</v>
      </c>
      <c r="JK12" s="126"/>
      <c r="JL12" s="127"/>
      <c r="JM12" s="128" t="s">
        <v>2045</v>
      </c>
      <c r="JN12" s="129"/>
      <c r="JO12" s="130"/>
      <c r="JP12" s="128" t="s">
        <v>2049</v>
      </c>
      <c r="JQ12" s="129"/>
      <c r="JR12" s="130"/>
      <c r="JS12" s="128" t="s">
        <v>2053</v>
      </c>
      <c r="JT12" s="129"/>
      <c r="JU12" s="130"/>
      <c r="JV12" s="125" t="s">
        <v>2057</v>
      </c>
      <c r="JW12" s="126"/>
      <c r="JX12" s="127"/>
      <c r="JY12" s="125" t="s">
        <v>2061</v>
      </c>
      <c r="JZ12" s="126"/>
      <c r="KA12" s="127"/>
      <c r="KB12" s="125" t="s">
        <v>2062</v>
      </c>
      <c r="KC12" s="126"/>
      <c r="KD12" s="127"/>
      <c r="KE12" s="125" t="s">
        <v>2066</v>
      </c>
      <c r="KF12" s="126"/>
      <c r="KG12" s="127"/>
      <c r="KH12" s="125" t="s">
        <v>2067</v>
      </c>
      <c r="KI12" s="126"/>
      <c r="KJ12" s="127"/>
      <c r="KK12" s="125" t="s">
        <v>2071</v>
      </c>
      <c r="KL12" s="126"/>
      <c r="KM12" s="127"/>
      <c r="KN12" s="128" t="s">
        <v>2075</v>
      </c>
      <c r="KO12" s="129"/>
      <c r="KP12" s="130"/>
      <c r="KQ12" s="128" t="s">
        <v>2079</v>
      </c>
      <c r="KR12" s="129"/>
      <c r="KS12" s="130"/>
      <c r="KT12" s="128" t="s">
        <v>2083</v>
      </c>
      <c r="KU12" s="129"/>
      <c r="KV12" s="130"/>
      <c r="KW12" s="128" t="s">
        <v>2087</v>
      </c>
      <c r="KX12" s="129"/>
      <c r="KY12" s="130"/>
      <c r="KZ12" s="128" t="s">
        <v>2091</v>
      </c>
      <c r="LA12" s="129"/>
      <c r="LB12" s="130"/>
      <c r="LC12" s="128" t="s">
        <v>2095</v>
      </c>
      <c r="LD12" s="129"/>
      <c r="LE12" s="130"/>
      <c r="LF12" s="128" t="s">
        <v>2099</v>
      </c>
      <c r="LG12" s="129"/>
      <c r="LH12" s="130"/>
      <c r="LI12" s="128" t="s">
        <v>2103</v>
      </c>
      <c r="LJ12" s="129"/>
      <c r="LK12" s="130"/>
      <c r="LL12" s="128" t="s">
        <v>2107</v>
      </c>
      <c r="LM12" s="129"/>
      <c r="LN12" s="130"/>
      <c r="LO12" s="125" t="s">
        <v>2111</v>
      </c>
      <c r="LP12" s="126"/>
      <c r="LQ12" s="127"/>
      <c r="LR12" s="125" t="s">
        <v>2115</v>
      </c>
      <c r="LS12" s="126"/>
      <c r="LT12" s="127"/>
      <c r="LU12" s="125" t="s">
        <v>2119</v>
      </c>
      <c r="LV12" s="126"/>
      <c r="LW12" s="127"/>
      <c r="LX12" s="125" t="s">
        <v>2123</v>
      </c>
      <c r="LY12" s="126"/>
      <c r="LZ12" s="127"/>
      <c r="MA12" s="125" t="s">
        <v>2126</v>
      </c>
      <c r="MB12" s="126"/>
      <c r="MC12" s="127"/>
      <c r="MD12" s="125" t="s">
        <v>2130</v>
      </c>
      <c r="ME12" s="126"/>
      <c r="MF12" s="127"/>
      <c r="MG12" s="125" t="s">
        <v>2134</v>
      </c>
      <c r="MH12" s="126"/>
      <c r="MI12" s="127"/>
      <c r="MJ12" s="125" t="s">
        <v>2137</v>
      </c>
      <c r="MK12" s="126"/>
      <c r="ML12" s="127"/>
      <c r="MM12" s="125" t="s">
        <v>2141</v>
      </c>
      <c r="MN12" s="126"/>
      <c r="MO12" s="127"/>
      <c r="MP12" s="125" t="s">
        <v>2145</v>
      </c>
      <c r="MQ12" s="126"/>
      <c r="MR12" s="127"/>
      <c r="MS12" s="125" t="s">
        <v>2149</v>
      </c>
      <c r="MT12" s="126"/>
      <c r="MU12" s="127"/>
      <c r="MV12" s="128" t="s">
        <v>2153</v>
      </c>
      <c r="MW12" s="129"/>
      <c r="MX12" s="130"/>
      <c r="MY12" s="128" t="s">
        <v>2157</v>
      </c>
      <c r="MZ12" s="129"/>
      <c r="NA12" s="130"/>
      <c r="NB12" s="128" t="s">
        <v>2161</v>
      </c>
      <c r="NC12" s="129"/>
      <c r="ND12" s="130"/>
      <c r="NE12" s="128" t="s">
        <v>2165</v>
      </c>
      <c r="NF12" s="129"/>
      <c r="NG12" s="130"/>
      <c r="NH12" s="128" t="s">
        <v>2169</v>
      </c>
      <c r="NI12" s="129"/>
      <c r="NJ12" s="130"/>
      <c r="NK12" s="128" t="s">
        <v>2173</v>
      </c>
      <c r="NL12" s="129"/>
      <c r="NM12" s="130"/>
      <c r="NN12" s="128" t="s">
        <v>2177</v>
      </c>
      <c r="NO12" s="129"/>
      <c r="NP12" s="130"/>
      <c r="NQ12" s="128" t="s">
        <v>2181</v>
      </c>
      <c r="NR12" s="129"/>
      <c r="NS12" s="130"/>
      <c r="NT12" s="128" t="s">
        <v>2185</v>
      </c>
      <c r="NU12" s="129"/>
      <c r="NV12" s="130"/>
      <c r="NW12" s="128" t="s">
        <v>2189</v>
      </c>
      <c r="NX12" s="129"/>
      <c r="NY12" s="130"/>
      <c r="NZ12" s="128" t="s">
        <v>2193</v>
      </c>
      <c r="OA12" s="129"/>
      <c r="OB12" s="130"/>
      <c r="OC12" s="128" t="s">
        <v>2197</v>
      </c>
      <c r="OD12" s="129"/>
      <c r="OE12" s="130"/>
      <c r="OF12" s="128" t="s">
        <v>2201</v>
      </c>
      <c r="OG12" s="129"/>
      <c r="OH12" s="130"/>
      <c r="OI12" s="128" t="s">
        <v>2205</v>
      </c>
      <c r="OJ12" s="129"/>
      <c r="OK12" s="130"/>
      <c r="OL12" s="128" t="s">
        <v>2209</v>
      </c>
      <c r="OM12" s="129"/>
      <c r="ON12" s="130"/>
      <c r="OO12" s="128" t="s">
        <v>2213</v>
      </c>
      <c r="OP12" s="129"/>
      <c r="OQ12" s="130"/>
      <c r="OR12" s="125" t="s">
        <v>2217</v>
      </c>
      <c r="OS12" s="126"/>
      <c r="OT12" s="127"/>
      <c r="OU12" s="125" t="s">
        <v>2221</v>
      </c>
      <c r="OV12" s="126"/>
      <c r="OW12" s="127"/>
      <c r="OX12" s="125" t="s">
        <v>2224</v>
      </c>
      <c r="OY12" s="126"/>
      <c r="OZ12" s="127"/>
      <c r="PA12" s="125" t="s">
        <v>2228</v>
      </c>
      <c r="PB12" s="126"/>
      <c r="PC12" s="127"/>
      <c r="PD12" s="125" t="s">
        <v>2232</v>
      </c>
      <c r="PE12" s="126"/>
      <c r="PF12" s="127"/>
      <c r="PG12" s="125" t="s">
        <v>2236</v>
      </c>
      <c r="PH12" s="126"/>
      <c r="PI12" s="127"/>
      <c r="PJ12" s="125" t="s">
        <v>2239</v>
      </c>
      <c r="PK12" s="126"/>
      <c r="PL12" s="127"/>
      <c r="PM12" s="125" t="s">
        <v>2243</v>
      </c>
      <c r="PN12" s="126"/>
      <c r="PO12" s="127"/>
      <c r="PP12" s="125" t="s">
        <v>2247</v>
      </c>
      <c r="PQ12" s="126"/>
      <c r="PR12" s="127"/>
      <c r="PS12" s="125" t="s">
        <v>2251</v>
      </c>
      <c r="PT12" s="126"/>
      <c r="PU12" s="127"/>
      <c r="PV12" s="125" t="s">
        <v>2255</v>
      </c>
      <c r="PW12" s="126"/>
      <c r="PX12" s="127"/>
      <c r="PY12" s="125" t="s">
        <v>2259</v>
      </c>
      <c r="PZ12" s="126"/>
      <c r="QA12" s="127"/>
      <c r="QB12" s="125" t="s">
        <v>2263</v>
      </c>
      <c r="QC12" s="126"/>
      <c r="QD12" s="127"/>
      <c r="QE12" s="125" t="s">
        <v>2266</v>
      </c>
      <c r="QF12" s="126"/>
      <c r="QG12" s="127"/>
      <c r="QH12" s="125" t="s">
        <v>2269</v>
      </c>
      <c r="QI12" s="126"/>
      <c r="QJ12" s="127"/>
      <c r="QK12" s="125" t="s">
        <v>2273</v>
      </c>
      <c r="QL12" s="126"/>
      <c r="QM12" s="127"/>
      <c r="QN12" s="125" t="s">
        <v>2277</v>
      </c>
      <c r="QO12" s="126"/>
      <c r="QP12" s="127"/>
      <c r="QQ12" s="125" t="s">
        <v>2281</v>
      </c>
      <c r="QR12" s="126"/>
      <c r="QS12" s="127"/>
      <c r="QT12" s="125" t="s">
        <v>2285</v>
      </c>
      <c r="QU12" s="126"/>
      <c r="QV12" s="127"/>
      <c r="QW12" s="125" t="s">
        <v>2289</v>
      </c>
      <c r="QX12" s="126"/>
      <c r="QY12" s="127"/>
      <c r="QZ12" s="125" t="s">
        <v>2293</v>
      </c>
      <c r="RA12" s="126"/>
      <c r="RB12" s="127"/>
      <c r="RC12" s="125" t="s">
        <v>2295</v>
      </c>
      <c r="RD12" s="126"/>
      <c r="RE12" s="127"/>
      <c r="RF12" s="125" t="s">
        <v>2299</v>
      </c>
      <c r="RG12" s="126"/>
      <c r="RH12" s="127"/>
      <c r="RI12" s="125" t="s">
        <v>2303</v>
      </c>
      <c r="RJ12" s="126"/>
      <c r="RK12" s="127"/>
      <c r="RL12" s="125" t="s">
        <v>2307</v>
      </c>
      <c r="RM12" s="126"/>
      <c r="RN12" s="127"/>
      <c r="RO12" s="125" t="s">
        <v>2311</v>
      </c>
      <c r="RP12" s="126"/>
      <c r="RQ12" s="127"/>
      <c r="RR12" s="125" t="s">
        <v>2315</v>
      </c>
      <c r="RS12" s="126"/>
      <c r="RT12" s="127"/>
      <c r="RU12" s="125" t="s">
        <v>2319</v>
      </c>
      <c r="RV12" s="126"/>
      <c r="RW12" s="127"/>
      <c r="RX12" s="125" t="s">
        <v>2323</v>
      </c>
      <c r="RY12" s="126"/>
      <c r="RZ12" s="127"/>
      <c r="SA12" s="125" t="s">
        <v>2327</v>
      </c>
      <c r="SB12" s="126"/>
      <c r="SC12" s="127"/>
      <c r="SD12" s="125" t="s">
        <v>2328</v>
      </c>
      <c r="SE12" s="126"/>
      <c r="SF12" s="127"/>
      <c r="SG12" s="125" t="s">
        <v>2332</v>
      </c>
      <c r="SH12" s="126"/>
      <c r="SI12" s="127"/>
      <c r="SJ12" s="125" t="s">
        <v>2336</v>
      </c>
      <c r="SK12" s="126"/>
      <c r="SL12" s="127"/>
      <c r="SM12" s="125" t="s">
        <v>2340</v>
      </c>
      <c r="SN12" s="126"/>
      <c r="SO12" s="139"/>
      <c r="SP12" s="138" t="s">
        <v>2344</v>
      </c>
      <c r="SQ12" s="126"/>
      <c r="SR12" s="139"/>
      <c r="SS12" s="138" t="s">
        <v>2348</v>
      </c>
      <c r="ST12" s="126"/>
      <c r="SU12" s="127"/>
      <c r="SV12" s="125" t="s">
        <v>2352</v>
      </c>
      <c r="SW12" s="126"/>
      <c r="SX12" s="127"/>
      <c r="SY12" s="125" t="s">
        <v>2356</v>
      </c>
      <c r="SZ12" s="126"/>
      <c r="TA12" s="127"/>
      <c r="TB12" s="125" t="s">
        <v>2360</v>
      </c>
      <c r="TC12" s="126"/>
      <c r="TD12" s="127"/>
      <c r="TE12" s="125" t="s">
        <v>2365</v>
      </c>
      <c r="TF12" s="126"/>
      <c r="TG12" s="127"/>
    </row>
    <row r="13" spans="1:527" ht="204.6" thickBot="1" x14ac:dyDescent="0.35">
      <c r="A13" s="105"/>
      <c r="B13" s="105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6" x14ac:dyDescent="0.3">
      <c r="A14" s="2">
        <v>1</v>
      </c>
      <c r="B14" s="1" t="s">
        <v>3166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14"/>
      <c r="BN14" s="59"/>
      <c r="BO14" s="59">
        <v>1</v>
      </c>
      <c r="BP14" s="59"/>
      <c r="BQ14" s="14"/>
      <c r="BR14" s="14">
        <v>1</v>
      </c>
      <c r="BS14" s="14"/>
      <c r="BT14" s="14"/>
      <c r="BU14" s="14">
        <v>1</v>
      </c>
      <c r="BV14" s="21"/>
      <c r="BW14" s="21"/>
      <c r="BX14" s="21"/>
      <c r="BY14" s="14">
        <v>1</v>
      </c>
      <c r="BZ14" s="14"/>
      <c r="CA14" s="14">
        <v>1</v>
      </c>
      <c r="CB14" s="14"/>
      <c r="CC14" s="14"/>
      <c r="CD14" s="14"/>
      <c r="CE14" s="14">
        <v>1</v>
      </c>
      <c r="CF14" s="14">
        <v>1</v>
      </c>
      <c r="CG14" s="14"/>
      <c r="CH14" s="1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/>
      <c r="EF14" s="21">
        <v>1</v>
      </c>
      <c r="EG14" s="21"/>
      <c r="EH14" s="21">
        <v>1</v>
      </c>
      <c r="EI14" s="21"/>
      <c r="EJ14" s="21"/>
      <c r="EK14" s="21"/>
      <c r="EL14" s="21">
        <v>1</v>
      </c>
      <c r="EM14" s="21"/>
      <c r="EN14" s="21"/>
      <c r="EO14" s="21">
        <v>1</v>
      </c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7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22">
        <v>1</v>
      </c>
      <c r="FO14" s="1"/>
      <c r="FP14" s="1"/>
      <c r="FQ14" s="1">
        <v>1</v>
      </c>
      <c r="FR14" s="25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55"/>
      <c r="GK14" s="55"/>
      <c r="GL14" s="55">
        <v>1</v>
      </c>
      <c r="GM14" s="26">
        <v>1</v>
      </c>
      <c r="GN14" s="21"/>
      <c r="GO14" s="21"/>
      <c r="GP14" s="21"/>
      <c r="GQ14" s="21">
        <v>1</v>
      </c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/>
      <c r="HC14" s="21">
        <v>1</v>
      </c>
      <c r="HD14" s="21"/>
      <c r="HE14" s="21"/>
      <c r="HF14" s="21">
        <v>1</v>
      </c>
      <c r="HG14" s="21"/>
      <c r="HH14" s="21"/>
      <c r="HI14" s="21">
        <v>1</v>
      </c>
      <c r="HJ14" s="21"/>
      <c r="HK14" s="21">
        <v>1</v>
      </c>
      <c r="HL14" s="21"/>
      <c r="HM14" s="21"/>
      <c r="HN14" s="21"/>
      <c r="HO14" s="21">
        <v>1</v>
      </c>
      <c r="HP14" s="21"/>
      <c r="HQ14" s="21"/>
      <c r="HR14" s="21">
        <v>1</v>
      </c>
      <c r="HS14" s="21"/>
      <c r="HT14" s="21">
        <v>1</v>
      </c>
      <c r="HU14" s="21"/>
      <c r="HV14" s="21"/>
      <c r="HW14" s="21"/>
      <c r="HX14" s="21">
        <v>1</v>
      </c>
      <c r="HY14" s="21"/>
      <c r="HZ14" s="53"/>
      <c r="IA14" s="53">
        <v>1</v>
      </c>
      <c r="IB14" s="53"/>
      <c r="IC14" s="21"/>
      <c r="ID14" s="21">
        <v>1</v>
      </c>
      <c r="IE14" s="21"/>
      <c r="IF14" s="21"/>
      <c r="IG14" s="21">
        <v>1</v>
      </c>
      <c r="IH14" s="21"/>
      <c r="II14" s="21"/>
      <c r="IJ14" s="21">
        <v>1</v>
      </c>
      <c r="IK14" s="21"/>
      <c r="IL14" s="21"/>
      <c r="IM14" s="21">
        <v>1</v>
      </c>
      <c r="IN14" s="21"/>
      <c r="IO14" s="21">
        <v>1</v>
      </c>
      <c r="IP14" s="21"/>
      <c r="IQ14" s="21"/>
      <c r="IR14" s="21">
        <v>1</v>
      </c>
      <c r="IS14" s="21"/>
      <c r="IT14" s="21"/>
      <c r="IU14" s="21"/>
      <c r="IV14" s="21">
        <v>1</v>
      </c>
      <c r="IW14" s="21"/>
      <c r="IX14" s="21"/>
      <c r="IY14" s="21"/>
      <c r="IZ14" s="21">
        <v>1</v>
      </c>
      <c r="JA14" s="21"/>
      <c r="JB14" s="21">
        <v>1</v>
      </c>
      <c r="JC14" s="21"/>
      <c r="JD14" s="21"/>
      <c r="JE14" s="21">
        <v>1</v>
      </c>
      <c r="JF14" s="21"/>
      <c r="JG14" s="21">
        <v>1</v>
      </c>
      <c r="JH14" s="21"/>
      <c r="JI14" s="21"/>
      <c r="JJ14" s="21"/>
      <c r="JK14" s="21">
        <v>1</v>
      </c>
      <c r="JL14" s="21"/>
      <c r="JM14" s="21"/>
      <c r="JN14" s="21"/>
      <c r="JO14" s="21">
        <v>1</v>
      </c>
      <c r="JP14" s="21"/>
      <c r="JQ14" s="21">
        <v>1</v>
      </c>
      <c r="JR14" s="21"/>
      <c r="JS14" s="21">
        <v>1</v>
      </c>
      <c r="JT14" s="21"/>
      <c r="JU14" s="21"/>
      <c r="JV14" s="21"/>
      <c r="JW14" s="21">
        <v>1</v>
      </c>
      <c r="JX14" s="21"/>
      <c r="JY14" s="21"/>
      <c r="JZ14" s="21">
        <v>1</v>
      </c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>
        <v>1</v>
      </c>
      <c r="KS14" s="21"/>
      <c r="KT14" s="21"/>
      <c r="KU14" s="21">
        <v>1</v>
      </c>
      <c r="KV14" s="21"/>
      <c r="KW14" s="21">
        <v>1</v>
      </c>
      <c r="KX14" s="21"/>
      <c r="KY14" s="21"/>
      <c r="KZ14" s="21">
        <v>1</v>
      </c>
      <c r="LA14" s="21"/>
      <c r="LB14" s="21"/>
      <c r="LC14" s="21"/>
      <c r="LD14" s="21">
        <v>1</v>
      </c>
      <c r="LE14" s="21"/>
      <c r="LF14" s="21"/>
      <c r="LG14" s="21"/>
      <c r="LH14" s="21">
        <v>1</v>
      </c>
      <c r="LI14" s="21">
        <v>1</v>
      </c>
      <c r="LJ14" s="21"/>
      <c r="LK14" s="21"/>
      <c r="LL14" s="21"/>
      <c r="LM14" s="21">
        <v>1</v>
      </c>
      <c r="LN14" s="21"/>
      <c r="LO14" s="21"/>
      <c r="LP14" s="21">
        <v>1</v>
      </c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4"/>
      <c r="MM14" s="21">
        <v>1</v>
      </c>
      <c r="MN14" s="21"/>
      <c r="MO14" s="21"/>
      <c r="MP14" s="21"/>
      <c r="MQ14" s="21">
        <v>1</v>
      </c>
      <c r="MR14" s="21"/>
      <c r="MS14" s="21"/>
      <c r="MT14" s="21">
        <v>1</v>
      </c>
      <c r="MU14" s="21"/>
      <c r="MV14" s="4"/>
      <c r="MW14" s="4">
        <v>1</v>
      </c>
      <c r="MX14" s="4"/>
      <c r="MY14" s="4">
        <v>1</v>
      </c>
      <c r="MZ14" s="4"/>
      <c r="NA14" s="4"/>
      <c r="NB14" s="4"/>
      <c r="NC14" s="4">
        <v>1</v>
      </c>
      <c r="ND14" s="4"/>
      <c r="NE14" s="4"/>
      <c r="NF14" s="4">
        <v>1</v>
      </c>
      <c r="NG14" s="4"/>
      <c r="NH14" s="21">
        <v>1</v>
      </c>
      <c r="NI14" s="21"/>
      <c r="NJ14" s="21"/>
      <c r="NK14" s="21"/>
      <c r="NL14" s="21">
        <v>1</v>
      </c>
      <c r="NM14" s="21"/>
      <c r="NN14" s="21"/>
      <c r="NO14" s="21">
        <v>1</v>
      </c>
      <c r="NP14" s="21"/>
      <c r="NQ14" s="4"/>
      <c r="NR14" s="4">
        <v>1</v>
      </c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/>
      <c r="OJ14" s="4">
        <v>1</v>
      </c>
      <c r="OK14" s="4"/>
      <c r="OL14" s="4">
        <v>1</v>
      </c>
      <c r="OM14" s="4"/>
      <c r="ON14" s="4"/>
      <c r="OO14" s="62"/>
      <c r="OP14" s="62">
        <v>1</v>
      </c>
      <c r="OQ14" s="62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/>
      <c r="PE14" s="4">
        <v>1</v>
      </c>
      <c r="PF14" s="4"/>
      <c r="PG14" s="4">
        <v>1</v>
      </c>
      <c r="PH14" s="4"/>
      <c r="PI14" s="4"/>
      <c r="PJ14" s="4"/>
      <c r="PK14" s="4">
        <v>1</v>
      </c>
      <c r="PL14" s="4"/>
      <c r="PM14" s="4">
        <v>1</v>
      </c>
      <c r="PN14" s="4"/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>
        <v>1</v>
      </c>
      <c r="PZ14" s="4"/>
      <c r="QA14" s="4"/>
      <c r="QB14" s="4"/>
      <c r="QC14" s="4">
        <v>1</v>
      </c>
      <c r="QD14" s="4"/>
      <c r="QE14" s="4"/>
      <c r="QF14" s="4"/>
      <c r="QG14" s="4">
        <v>1</v>
      </c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22"/>
      <c r="QQ14" s="4"/>
      <c r="QR14" s="4"/>
      <c r="QS14" s="4">
        <v>1</v>
      </c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/>
      <c r="RD14" s="4">
        <v>1</v>
      </c>
      <c r="RE14" s="4"/>
      <c r="RF14" s="4">
        <v>1</v>
      </c>
      <c r="RG14" s="4"/>
      <c r="RH14" s="4"/>
      <c r="RI14" s="4"/>
      <c r="RJ14" s="4">
        <v>1</v>
      </c>
      <c r="RK14" s="4"/>
      <c r="RL14" s="4"/>
      <c r="RM14" s="4">
        <v>1</v>
      </c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/>
      <c r="RZ14" s="22">
        <v>1</v>
      </c>
      <c r="SA14" s="1"/>
      <c r="SB14" s="1"/>
      <c r="SC14" s="1">
        <v>1</v>
      </c>
      <c r="SD14" s="25"/>
      <c r="SE14" s="4"/>
      <c r="SF14" s="4">
        <v>1</v>
      </c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</row>
    <row r="15" spans="1:527" ht="15.6" x14ac:dyDescent="0.3">
      <c r="A15" s="2">
        <v>2</v>
      </c>
      <c r="B15" s="1" t="s">
        <v>3167</v>
      </c>
      <c r="C15" s="48"/>
      <c r="D15" s="48">
        <v>1</v>
      </c>
      <c r="E15" s="48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1"/>
      <c r="AQ15" s="1"/>
      <c r="AR15" s="1">
        <v>1</v>
      </c>
      <c r="AS15" s="1">
        <v>1</v>
      </c>
      <c r="AT15" s="1"/>
      <c r="AU15" s="1"/>
      <c r="AV15" s="1"/>
      <c r="AW15" s="1"/>
      <c r="AX15" s="1">
        <v>1</v>
      </c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60"/>
      <c r="BO15" s="60">
        <v>1</v>
      </c>
      <c r="BP15" s="60"/>
      <c r="BQ15" s="1"/>
      <c r="BR15" s="1">
        <v>1</v>
      </c>
      <c r="BS15" s="1"/>
      <c r="BT15" s="1"/>
      <c r="BU15" s="1"/>
      <c r="BV15" s="4">
        <v>1</v>
      </c>
      <c r="BW15" s="4"/>
      <c r="BX15" s="4"/>
      <c r="BY15" s="1">
        <v>1</v>
      </c>
      <c r="BZ15" s="1"/>
      <c r="CA15" s="1"/>
      <c r="CB15" s="1">
        <v>1</v>
      </c>
      <c r="CC15" s="1"/>
      <c r="CD15" s="1"/>
      <c r="CE15" s="1">
        <v>1</v>
      </c>
      <c r="CF15" s="1"/>
      <c r="CG15" s="1">
        <v>1</v>
      </c>
      <c r="CH15" s="1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/>
      <c r="DC15" s="4">
        <v>1</v>
      </c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22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21"/>
      <c r="FP15" s="21">
        <v>1</v>
      </c>
      <c r="FQ15" s="21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55"/>
      <c r="GK15" s="55">
        <v>1</v>
      </c>
      <c r="GL15" s="55"/>
      <c r="GM15" s="25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/>
      <c r="HP15" s="4">
        <v>1</v>
      </c>
      <c r="HQ15" s="4"/>
      <c r="HR15" s="4">
        <v>1</v>
      </c>
      <c r="HS15" s="4"/>
      <c r="HT15" s="4">
        <v>1</v>
      </c>
      <c r="HU15" s="4"/>
      <c r="HV15" s="4"/>
      <c r="HW15" s="4"/>
      <c r="HX15" s="4">
        <v>1</v>
      </c>
      <c r="HY15" s="4"/>
      <c r="HZ15" s="56"/>
      <c r="IA15" s="56">
        <v>1</v>
      </c>
      <c r="IB15" s="56"/>
      <c r="IC15" s="4"/>
      <c r="ID15" s="4">
        <v>1</v>
      </c>
      <c r="IE15" s="4"/>
      <c r="IF15" s="4">
        <v>1</v>
      </c>
      <c r="IG15" s="4"/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/>
      <c r="IZ15" s="4"/>
      <c r="JA15" s="4"/>
      <c r="JB15" s="4">
        <v>1</v>
      </c>
      <c r="JC15" s="4"/>
      <c r="JD15" s="4"/>
      <c r="JE15" s="4">
        <v>1</v>
      </c>
      <c r="JF15" s="4"/>
      <c r="JG15" s="4">
        <v>1</v>
      </c>
      <c r="JH15" s="4"/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  <c r="LF15" s="4"/>
      <c r="LG15" s="4"/>
      <c r="LH15" s="4">
        <v>1</v>
      </c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/>
      <c r="OJ15" s="4">
        <v>1</v>
      </c>
      <c r="OK15" s="4"/>
      <c r="OL15" s="4">
        <v>1</v>
      </c>
      <c r="OM15" s="4"/>
      <c r="ON15" s="4"/>
      <c r="OO15" s="62"/>
      <c r="OP15" s="62">
        <v>1</v>
      </c>
      <c r="OQ15" s="62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/>
      <c r="PE15" s="4">
        <v>1</v>
      </c>
      <c r="PF15" s="4"/>
      <c r="PG15" s="4">
        <v>1</v>
      </c>
      <c r="PH15" s="4"/>
      <c r="PI15" s="4"/>
      <c r="PJ15" s="4"/>
      <c r="PK15" s="4">
        <v>1</v>
      </c>
      <c r="PL15" s="4"/>
      <c r="PM15" s="4">
        <v>1</v>
      </c>
      <c r="PN15" s="4"/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>
        <v>1</v>
      </c>
      <c r="PZ15" s="4"/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/>
      <c r="QL15" s="4">
        <v>1</v>
      </c>
      <c r="QM15" s="4"/>
      <c r="QN15" s="4"/>
      <c r="QO15" s="4">
        <v>1</v>
      </c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22"/>
      <c r="RC15" s="4"/>
      <c r="RD15" s="4">
        <v>1</v>
      </c>
      <c r="RE15" s="4"/>
      <c r="RF15" s="4">
        <v>1</v>
      </c>
      <c r="RG15" s="4"/>
      <c r="RH15" s="4"/>
      <c r="RI15" s="4"/>
      <c r="RJ15" s="4">
        <v>1</v>
      </c>
      <c r="RK15" s="4"/>
      <c r="RL15" s="4">
        <v>1</v>
      </c>
      <c r="RM15" s="4"/>
      <c r="RN15" s="4"/>
      <c r="RO15" s="4"/>
      <c r="RP15" s="4">
        <v>1</v>
      </c>
      <c r="RQ15" s="4"/>
      <c r="RR15" s="4"/>
      <c r="RS15" s="4">
        <v>1</v>
      </c>
      <c r="RT15" s="4"/>
      <c r="RU15" s="4">
        <v>1</v>
      </c>
      <c r="RV15" s="4"/>
      <c r="RW15" s="4"/>
      <c r="RX15" s="4"/>
      <c r="RY15" s="4">
        <v>1</v>
      </c>
      <c r="RZ15" s="4"/>
      <c r="SA15" s="21"/>
      <c r="SB15" s="21">
        <v>1</v>
      </c>
      <c r="SC15" s="21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>
        <v>1</v>
      </c>
      <c r="SN15" s="4"/>
      <c r="SO15" s="4"/>
      <c r="SP15" s="4"/>
      <c r="SQ15" s="4">
        <v>1</v>
      </c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/>
      <c r="TF15" s="4">
        <v>1</v>
      </c>
      <c r="TG15" s="4"/>
    </row>
    <row r="16" spans="1:527" ht="15.6" x14ac:dyDescent="0.3">
      <c r="A16" s="2">
        <v>3</v>
      </c>
      <c r="B16" s="1" t="s">
        <v>3168</v>
      </c>
      <c r="C16" s="48"/>
      <c r="D16" s="48"/>
      <c r="E16" s="48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>
        <v>1</v>
      </c>
      <c r="S16" s="1"/>
      <c r="T16" s="1"/>
      <c r="U16" s="1"/>
      <c r="V16" s="1"/>
      <c r="W16" s="1">
        <v>1</v>
      </c>
      <c r="X16" s="1">
        <v>1</v>
      </c>
      <c r="Y16" s="1"/>
      <c r="Z16" s="1"/>
      <c r="AA16" s="1"/>
      <c r="AB16" s="1">
        <v>1</v>
      </c>
      <c r="AC16" s="1"/>
      <c r="AD16" s="1"/>
      <c r="AE16" s="1"/>
      <c r="AF16" s="1">
        <v>1</v>
      </c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>
        <v>1</v>
      </c>
      <c r="AT16" s="1"/>
      <c r="AU16" s="1"/>
      <c r="AV16" s="1"/>
      <c r="AW16" s="1"/>
      <c r="AX16" s="1">
        <v>1</v>
      </c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1"/>
      <c r="BN16" s="60"/>
      <c r="BO16" s="60">
        <v>1</v>
      </c>
      <c r="BP16" s="60"/>
      <c r="BQ16" s="1"/>
      <c r="BR16" s="1">
        <v>1</v>
      </c>
      <c r="BS16" s="1"/>
      <c r="BT16" s="1"/>
      <c r="BU16" s="1"/>
      <c r="BV16" s="4">
        <v>1</v>
      </c>
      <c r="BW16" s="4"/>
      <c r="BX16" s="4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/>
      <c r="CH16" s="1">
        <v>1</v>
      </c>
      <c r="CI16" s="4"/>
      <c r="CJ16" s="4"/>
      <c r="CK16" s="4">
        <v>1</v>
      </c>
      <c r="CL16" s="4">
        <v>1</v>
      </c>
      <c r="CM16" s="4"/>
      <c r="CN16" s="4"/>
      <c r="CO16" s="4"/>
      <c r="CP16" s="4">
        <v>1</v>
      </c>
      <c r="CQ16" s="4"/>
      <c r="CR16" s="4"/>
      <c r="CS16" s="4"/>
      <c r="CT16" s="4">
        <v>1</v>
      </c>
      <c r="CU16" s="4">
        <v>1</v>
      </c>
      <c r="CV16" s="4"/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22"/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55"/>
      <c r="GK16" s="55"/>
      <c r="GL16" s="55">
        <v>1</v>
      </c>
      <c r="GM16" s="25"/>
      <c r="GN16" s="4">
        <v>1</v>
      </c>
      <c r="GO16" s="4"/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/>
      <c r="HJ16" s="4">
        <v>1</v>
      </c>
      <c r="HK16" s="4">
        <v>1</v>
      </c>
      <c r="HL16" s="4"/>
      <c r="HM16" s="4"/>
      <c r="HN16" s="4"/>
      <c r="HO16" s="4"/>
      <c r="HP16" s="4">
        <v>1</v>
      </c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56"/>
      <c r="IA16" s="56">
        <v>1</v>
      </c>
      <c r="IB16" s="56"/>
      <c r="IC16" s="4"/>
      <c r="ID16" s="4">
        <v>1</v>
      </c>
      <c r="IE16" s="4"/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/>
      <c r="JC16" s="4">
        <v>1</v>
      </c>
      <c r="JD16" s="4"/>
      <c r="JE16" s="4">
        <v>1</v>
      </c>
      <c r="JF16" s="4"/>
      <c r="JG16" s="4">
        <v>1</v>
      </c>
      <c r="JH16" s="4"/>
      <c r="JI16" s="4"/>
      <c r="JJ16" s="4"/>
      <c r="JK16" s="4">
        <v>1</v>
      </c>
      <c r="JL16" s="4"/>
      <c r="JM16" s="4"/>
      <c r="JN16" s="4"/>
      <c r="JO16" s="4">
        <v>1</v>
      </c>
      <c r="JP16" s="4"/>
      <c r="JQ16" s="4"/>
      <c r="JR16" s="4">
        <v>1</v>
      </c>
      <c r="JS16" s="4"/>
      <c r="JT16" s="4">
        <v>1</v>
      </c>
      <c r="JU16" s="4"/>
      <c r="JV16" s="4"/>
      <c r="JW16" s="4">
        <v>1</v>
      </c>
      <c r="JX16" s="4"/>
      <c r="JY16" s="4"/>
      <c r="JZ16" s="4"/>
      <c r="KA16" s="4">
        <v>1</v>
      </c>
      <c r="KB16" s="4">
        <v>1</v>
      </c>
      <c r="KC16" s="4"/>
      <c r="KD16" s="4"/>
      <c r="KE16" s="4"/>
      <c r="KF16" s="4">
        <v>1</v>
      </c>
      <c r="KG16" s="4"/>
      <c r="KH16" s="4">
        <v>1</v>
      </c>
      <c r="KI16" s="4"/>
      <c r="KJ16" s="4"/>
      <c r="KK16" s="4"/>
      <c r="KL16" s="4">
        <v>1</v>
      </c>
      <c r="KM16" s="4"/>
      <c r="KN16" s="4"/>
      <c r="KO16" s="4"/>
      <c r="KP16" s="4">
        <v>1</v>
      </c>
      <c r="KQ16" s="4"/>
      <c r="KR16" s="4">
        <v>1</v>
      </c>
      <c r="KS16" s="4"/>
      <c r="KT16" s="4"/>
      <c r="KU16" s="4">
        <v>1</v>
      </c>
      <c r="KV16" s="4"/>
      <c r="KW16" s="4"/>
      <c r="KX16" s="4"/>
      <c r="KY16" s="4">
        <v>1</v>
      </c>
      <c r="KZ16" s="4">
        <v>1</v>
      </c>
      <c r="LA16" s="4"/>
      <c r="LB16" s="4"/>
      <c r="LC16" s="4"/>
      <c r="LD16" s="4"/>
      <c r="LE16" s="4">
        <v>1</v>
      </c>
      <c r="LF16" s="4"/>
      <c r="LG16" s="4"/>
      <c r="LH16" s="4">
        <v>1</v>
      </c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/>
      <c r="NS16" s="4">
        <v>1</v>
      </c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/>
      <c r="OH16" s="4"/>
      <c r="OI16" s="4"/>
      <c r="OJ16" s="4">
        <v>1</v>
      </c>
      <c r="OK16" s="4"/>
      <c r="OL16" s="4">
        <v>1</v>
      </c>
      <c r="OM16" s="4"/>
      <c r="ON16" s="4"/>
      <c r="OO16" s="62"/>
      <c r="OP16" s="62">
        <v>1</v>
      </c>
      <c r="OQ16" s="62"/>
      <c r="OR16" s="4"/>
      <c r="OS16" s="4"/>
      <c r="OT16" s="4">
        <v>1</v>
      </c>
      <c r="OU16" s="4"/>
      <c r="OV16" s="4">
        <v>1</v>
      </c>
      <c r="OW16" s="4"/>
      <c r="OX16" s="4"/>
      <c r="OY16" s="4">
        <v>1</v>
      </c>
      <c r="OZ16" s="4"/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/>
      <c r="PT16" s="4">
        <v>1</v>
      </c>
      <c r="PU16" s="4"/>
      <c r="PV16" s="4"/>
      <c r="PW16" s="4">
        <v>1</v>
      </c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/>
      <c r="QG16" s="4">
        <v>1</v>
      </c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22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/>
      <c r="RD16" s="4"/>
      <c r="RE16" s="4">
        <v>1</v>
      </c>
      <c r="RF16" s="4">
        <v>1</v>
      </c>
      <c r="RG16" s="4"/>
      <c r="RH16" s="4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>
        <v>1</v>
      </c>
      <c r="ST16" s="4"/>
      <c r="SU16" s="4"/>
      <c r="SV16" s="4"/>
      <c r="SW16" s="4">
        <v>1</v>
      </c>
      <c r="SX16" s="4"/>
      <c r="SY16" s="4"/>
      <c r="SZ16" s="4">
        <v>1</v>
      </c>
      <c r="TA16" s="4"/>
      <c r="TB16" s="4">
        <v>1</v>
      </c>
      <c r="TC16" s="4"/>
      <c r="TD16" s="4"/>
      <c r="TE16" s="4"/>
      <c r="TF16" s="4">
        <v>1</v>
      </c>
      <c r="TG16" s="4"/>
    </row>
    <row r="17" spans="1:527" ht="15.6" x14ac:dyDescent="0.3">
      <c r="A17" s="2">
        <v>4</v>
      </c>
      <c r="B17" s="1" t="s">
        <v>3169</v>
      </c>
      <c r="C17" s="48"/>
      <c r="D17" s="48"/>
      <c r="E17" s="48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/>
      <c r="AI17" s="1">
        <v>1</v>
      </c>
      <c r="AJ17" s="1"/>
      <c r="AK17" s="1">
        <v>1</v>
      </c>
      <c r="AL17" s="1"/>
      <c r="AM17" s="1"/>
      <c r="AN17" s="1"/>
      <c r="AO17" s="1">
        <v>1</v>
      </c>
      <c r="AP17" s="1"/>
      <c r="AQ17" s="1"/>
      <c r="AR17" s="1">
        <v>1</v>
      </c>
      <c r="AS17" s="1">
        <v>1</v>
      </c>
      <c r="AT17" s="1"/>
      <c r="AU17" s="1"/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>
        <v>1</v>
      </c>
      <c r="BM17" s="1"/>
      <c r="BN17" s="60"/>
      <c r="BO17" s="60">
        <v>1</v>
      </c>
      <c r="BP17" s="60"/>
      <c r="BQ17" s="1"/>
      <c r="BR17" s="1">
        <v>1</v>
      </c>
      <c r="BS17" s="1"/>
      <c r="BT17" s="1"/>
      <c r="BU17" s="1">
        <v>1</v>
      </c>
      <c r="BV17" s="4"/>
      <c r="BW17" s="4"/>
      <c r="BX17" s="4"/>
      <c r="BY17" s="1">
        <v>1</v>
      </c>
      <c r="BZ17" s="1"/>
      <c r="CA17" s="1"/>
      <c r="CB17" s="1">
        <v>1</v>
      </c>
      <c r="CC17" s="1"/>
      <c r="CD17" s="1"/>
      <c r="CE17" s="1">
        <v>1</v>
      </c>
      <c r="CF17" s="1"/>
      <c r="CG17" s="1"/>
      <c r="CH17" s="1">
        <v>1</v>
      </c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/>
      <c r="CT17" s="4">
        <v>1</v>
      </c>
      <c r="CU17" s="4">
        <v>1</v>
      </c>
      <c r="CV17" s="4"/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>
        <v>1</v>
      </c>
      <c r="EJ17" s="4"/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22"/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55"/>
      <c r="GK17" s="55"/>
      <c r="GL17" s="55">
        <v>1</v>
      </c>
      <c r="GM17" s="25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>
        <v>1</v>
      </c>
      <c r="HL17" s="4"/>
      <c r="HM17" s="4"/>
      <c r="HN17" s="4"/>
      <c r="HO17" s="4"/>
      <c r="HP17" s="4">
        <v>1</v>
      </c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56"/>
      <c r="IA17" s="56">
        <v>1</v>
      </c>
      <c r="IB17" s="56"/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/>
      <c r="IZ17" s="4">
        <v>1</v>
      </c>
      <c r="JA17" s="4"/>
      <c r="JB17" s="4"/>
      <c r="JC17" s="4">
        <v>1</v>
      </c>
      <c r="JD17" s="4"/>
      <c r="JE17" s="4">
        <v>1</v>
      </c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/>
      <c r="JR17" s="4">
        <v>1</v>
      </c>
      <c r="JS17" s="4"/>
      <c r="JT17" s="4">
        <v>1</v>
      </c>
      <c r="JU17" s="4"/>
      <c r="JV17" s="4"/>
      <c r="JW17" s="4">
        <v>1</v>
      </c>
      <c r="JX17" s="4"/>
      <c r="JY17" s="4"/>
      <c r="JZ17" s="4"/>
      <c r="KA17" s="4">
        <v>1</v>
      </c>
      <c r="KB17" s="4">
        <v>1</v>
      </c>
      <c r="KC17" s="4"/>
      <c r="KD17" s="4"/>
      <c r="KE17" s="4"/>
      <c r="KF17" s="4">
        <v>1</v>
      </c>
      <c r="KG17" s="4"/>
      <c r="KH17" s="4">
        <v>1</v>
      </c>
      <c r="KI17" s="4"/>
      <c r="KJ17" s="4"/>
      <c r="KK17" s="4"/>
      <c r="KL17" s="4">
        <v>1</v>
      </c>
      <c r="KM17" s="4"/>
      <c r="KN17" s="4"/>
      <c r="KO17" s="4"/>
      <c r="KP17" s="4">
        <v>1</v>
      </c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>
        <v>1</v>
      </c>
      <c r="LA17" s="4"/>
      <c r="LB17" s="4"/>
      <c r="LC17" s="4"/>
      <c r="LD17" s="4"/>
      <c r="LE17" s="4">
        <v>1</v>
      </c>
      <c r="LF17" s="4"/>
      <c r="LG17" s="4"/>
      <c r="LH17" s="4">
        <v>1</v>
      </c>
      <c r="LI17" s="4">
        <v>1</v>
      </c>
      <c r="LJ17" s="4"/>
      <c r="LK17" s="4"/>
      <c r="LL17" s="4"/>
      <c r="LM17" s="4">
        <v>1</v>
      </c>
      <c r="LN17" s="4"/>
      <c r="LO17" s="4"/>
      <c r="LP17" s="4">
        <v>1</v>
      </c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4"/>
      <c r="MM17" s="4"/>
      <c r="MN17" s="4">
        <v>1</v>
      </c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>
        <v>1</v>
      </c>
      <c r="NP17" s="4"/>
      <c r="NQ17" s="4"/>
      <c r="NR17" s="4"/>
      <c r="NS17" s="4">
        <v>1</v>
      </c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>
        <v>1</v>
      </c>
      <c r="OG17" s="4"/>
      <c r="OH17" s="4"/>
      <c r="OI17" s="4"/>
      <c r="OJ17" s="4">
        <v>1</v>
      </c>
      <c r="OK17" s="4"/>
      <c r="OL17" s="4">
        <v>1</v>
      </c>
      <c r="OM17" s="4"/>
      <c r="ON17" s="4"/>
      <c r="OO17" s="62"/>
      <c r="OP17" s="62">
        <v>1</v>
      </c>
      <c r="OQ17" s="62"/>
      <c r="OR17" s="4"/>
      <c r="OS17" s="4"/>
      <c r="OT17" s="4">
        <v>1</v>
      </c>
      <c r="OU17" s="4"/>
      <c r="OV17" s="4">
        <v>1</v>
      </c>
      <c r="OW17" s="4"/>
      <c r="OX17" s="4"/>
      <c r="OY17" s="4">
        <v>1</v>
      </c>
      <c r="OZ17" s="4"/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/>
      <c r="PW17" s="4">
        <v>1</v>
      </c>
      <c r="PX17" s="4"/>
      <c r="PY17" s="4"/>
      <c r="PZ17" s="4">
        <v>1</v>
      </c>
      <c r="QA17" s="4"/>
      <c r="QB17" s="4">
        <v>1</v>
      </c>
      <c r="QC17" s="4"/>
      <c r="QD17" s="4"/>
      <c r="QE17" s="4"/>
      <c r="QF17" s="4">
        <v>1</v>
      </c>
      <c r="QG17" s="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22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/>
      <c r="RD17" s="4">
        <v>1</v>
      </c>
      <c r="RE17" s="4"/>
      <c r="RF17" s="4">
        <v>1</v>
      </c>
      <c r="RG17" s="4"/>
      <c r="RH17" s="4"/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>
        <v>1</v>
      </c>
      <c r="RS17" s="4"/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>
        <v>1</v>
      </c>
      <c r="ST17" s="4"/>
      <c r="SU17" s="4"/>
      <c r="SV17" s="4"/>
      <c r="SW17" s="4">
        <v>1</v>
      </c>
      <c r="SX17" s="4"/>
      <c r="SY17" s="4"/>
      <c r="SZ17" s="4">
        <v>1</v>
      </c>
      <c r="TA17" s="4"/>
      <c r="TB17" s="4">
        <v>1</v>
      </c>
      <c r="TC17" s="4"/>
      <c r="TD17" s="4"/>
      <c r="TE17" s="4"/>
      <c r="TF17" s="4">
        <v>1</v>
      </c>
      <c r="TG17" s="4"/>
    </row>
    <row r="18" spans="1:527" ht="15.6" x14ac:dyDescent="0.3">
      <c r="A18" s="2">
        <v>5</v>
      </c>
      <c r="B18" s="1" t="s">
        <v>3170</v>
      </c>
      <c r="C18" s="48"/>
      <c r="D18" s="48"/>
      <c r="E18" s="48">
        <v>1</v>
      </c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>
        <v>1</v>
      </c>
      <c r="AG18" s="1"/>
      <c r="AH18" s="1"/>
      <c r="AI18" s="1">
        <v>1</v>
      </c>
      <c r="AJ18" s="1"/>
      <c r="AK18" s="1">
        <v>1</v>
      </c>
      <c r="AL18" s="1"/>
      <c r="AM18" s="1"/>
      <c r="AN18" s="1"/>
      <c r="AO18" s="1">
        <v>1</v>
      </c>
      <c r="AP18" s="1"/>
      <c r="AQ18" s="1"/>
      <c r="AR18" s="1">
        <v>1</v>
      </c>
      <c r="AS18" s="1">
        <v>1</v>
      </c>
      <c r="AT18" s="1"/>
      <c r="AU18" s="1"/>
      <c r="AV18" s="1"/>
      <c r="AW18" s="1"/>
      <c r="AX18" s="1">
        <v>1</v>
      </c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60"/>
      <c r="BO18" s="60">
        <v>1</v>
      </c>
      <c r="BP18" s="60"/>
      <c r="BQ18" s="1"/>
      <c r="BR18" s="1">
        <v>1</v>
      </c>
      <c r="BS18" s="1"/>
      <c r="BT18" s="1"/>
      <c r="BU18" s="1">
        <v>1</v>
      </c>
      <c r="BV18" s="4"/>
      <c r="BW18" s="4"/>
      <c r="BX18" s="4"/>
      <c r="BY18" s="1">
        <v>1</v>
      </c>
      <c r="BZ18" s="1"/>
      <c r="CA18" s="1">
        <v>1</v>
      </c>
      <c r="CB18" s="1"/>
      <c r="CC18" s="1"/>
      <c r="CD18" s="1"/>
      <c r="CE18" s="1">
        <v>1</v>
      </c>
      <c r="CF18" s="1"/>
      <c r="CG18" s="1">
        <v>1</v>
      </c>
      <c r="CH18" s="1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/>
      <c r="CT18" s="4">
        <v>1</v>
      </c>
      <c r="CU18" s="4">
        <v>1</v>
      </c>
      <c r="CV18" s="4"/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22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55"/>
      <c r="GK18" s="55"/>
      <c r="GL18" s="55">
        <v>1</v>
      </c>
      <c r="GM18" s="25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>
        <v>1</v>
      </c>
      <c r="HL18" s="4"/>
      <c r="HM18" s="4"/>
      <c r="HN18" s="4"/>
      <c r="HO18" s="4"/>
      <c r="HP18" s="4">
        <v>1</v>
      </c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56"/>
      <c r="IA18" s="56">
        <v>1</v>
      </c>
      <c r="IB18" s="56"/>
      <c r="IC18" s="4"/>
      <c r="ID18" s="4">
        <v>1</v>
      </c>
      <c r="IE18" s="4"/>
      <c r="IF18" s="4"/>
      <c r="IG18" s="4"/>
      <c r="IH18" s="4">
        <v>1</v>
      </c>
      <c r="II18" s="4"/>
      <c r="IJ18" s="4"/>
      <c r="IK18" s="4">
        <v>1</v>
      </c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/>
      <c r="IZ18" s="4">
        <v>1</v>
      </c>
      <c r="JA18" s="4"/>
      <c r="JB18" s="4">
        <v>1</v>
      </c>
      <c r="JC18" s="4"/>
      <c r="JD18" s="4"/>
      <c r="JE18" s="4">
        <v>1</v>
      </c>
      <c r="JF18" s="4"/>
      <c r="JG18" s="4">
        <v>1</v>
      </c>
      <c r="JH18" s="4"/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/>
      <c r="KL18" s="4">
        <v>1</v>
      </c>
      <c r="KM18" s="4"/>
      <c r="KN18" s="4"/>
      <c r="KO18" s="4"/>
      <c r="KP18" s="4">
        <v>1</v>
      </c>
      <c r="KQ18" s="4"/>
      <c r="KR18" s="4">
        <v>1</v>
      </c>
      <c r="KS18" s="4"/>
      <c r="KT18" s="4"/>
      <c r="KU18" s="4">
        <v>1</v>
      </c>
      <c r="KV18" s="4"/>
      <c r="KW18" s="4"/>
      <c r="KX18" s="4"/>
      <c r="KY18" s="4">
        <v>1</v>
      </c>
      <c r="KZ18" s="4">
        <v>1</v>
      </c>
      <c r="LA18" s="4"/>
      <c r="LB18" s="4"/>
      <c r="LC18" s="4"/>
      <c r="LD18" s="4"/>
      <c r="LE18" s="4">
        <v>1</v>
      </c>
      <c r="LF18" s="4"/>
      <c r="LG18" s="4"/>
      <c r="LH18" s="4">
        <v>1</v>
      </c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>
        <v>1</v>
      </c>
      <c r="MZ18" s="4"/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/>
      <c r="NS18" s="4">
        <v>1</v>
      </c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/>
      <c r="OD18" s="4">
        <v>1</v>
      </c>
      <c r="OE18" s="4"/>
      <c r="OF18" s="4">
        <v>1</v>
      </c>
      <c r="OG18" s="4"/>
      <c r="OH18" s="4"/>
      <c r="OI18" s="4">
        <v>1</v>
      </c>
      <c r="OJ18" s="4"/>
      <c r="OK18" s="4">
        <v>1</v>
      </c>
      <c r="OL18" s="4"/>
      <c r="OM18" s="4"/>
      <c r="ON18" s="4"/>
      <c r="OO18" s="62"/>
      <c r="OP18" s="62">
        <v>1</v>
      </c>
      <c r="OQ18" s="62"/>
      <c r="OR18" s="4"/>
      <c r="OS18" s="4"/>
      <c r="OT18" s="4">
        <v>1</v>
      </c>
      <c r="OU18" s="4"/>
      <c r="OV18" s="4">
        <v>1</v>
      </c>
      <c r="OW18" s="4"/>
      <c r="OX18" s="4"/>
      <c r="OY18" s="4">
        <v>1</v>
      </c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>
        <v>1</v>
      </c>
      <c r="PM18" s="4"/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22"/>
      <c r="QQ18" s="4"/>
      <c r="QR18" s="4">
        <v>1</v>
      </c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/>
      <c r="RD18" s="4">
        <v>1</v>
      </c>
      <c r="RE18" s="4"/>
      <c r="RF18" s="4">
        <v>1</v>
      </c>
      <c r="RG18" s="4"/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>
        <v>1</v>
      </c>
      <c r="RS18" s="4"/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>
        <v>1</v>
      </c>
      <c r="ST18" s="4"/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</row>
    <row r="19" spans="1:527" ht="15.6" x14ac:dyDescent="0.3">
      <c r="A19" s="2">
        <v>6</v>
      </c>
      <c r="B19" s="1" t="s">
        <v>3171</v>
      </c>
      <c r="C19" s="48"/>
      <c r="D19" s="48">
        <v>1</v>
      </c>
      <c r="E19" s="48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1"/>
      <c r="BN19" s="60"/>
      <c r="BO19" s="60">
        <v>1</v>
      </c>
      <c r="BP19" s="60"/>
      <c r="BQ19" s="1"/>
      <c r="BR19" s="1">
        <v>1</v>
      </c>
      <c r="BS19" s="1"/>
      <c r="BT19" s="1"/>
      <c r="BU19" s="1">
        <v>1</v>
      </c>
      <c r="BV19" s="4"/>
      <c r="BW19" s="4"/>
      <c r="BX19" s="4"/>
      <c r="BY19" s="1">
        <v>1</v>
      </c>
      <c r="BZ19" s="1"/>
      <c r="CA19" s="1">
        <v>1</v>
      </c>
      <c r="CB19" s="1"/>
      <c r="CC19" s="1"/>
      <c r="CD19" s="1"/>
      <c r="CE19" s="1">
        <v>1</v>
      </c>
      <c r="CF19" s="1">
        <v>1</v>
      </c>
      <c r="CG19" s="1"/>
      <c r="CH19" s="1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22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55"/>
      <c r="GK19" s="55">
        <v>1</v>
      </c>
      <c r="GL19" s="55"/>
      <c r="GM19" s="25">
        <v>1</v>
      </c>
      <c r="GN19" s="4"/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/>
      <c r="HX19" s="4">
        <v>1</v>
      </c>
      <c r="HY19" s="4"/>
      <c r="HZ19" s="56"/>
      <c r="IA19" s="56">
        <v>1</v>
      </c>
      <c r="IB19" s="56"/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>
        <v>1</v>
      </c>
      <c r="IN19" s="4"/>
      <c r="IO19" s="4">
        <v>1</v>
      </c>
      <c r="IP19" s="4"/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/>
      <c r="IZ19" s="4">
        <v>1</v>
      </c>
      <c r="JA19" s="4"/>
      <c r="JB19" s="4"/>
      <c r="JC19" s="4">
        <v>1</v>
      </c>
      <c r="JD19" s="4"/>
      <c r="JE19" s="4">
        <v>1</v>
      </c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/>
      <c r="KY19" s="4">
        <v>1</v>
      </c>
      <c r="KZ19" s="4">
        <v>1</v>
      </c>
      <c r="LA19" s="4"/>
      <c r="LB19" s="4"/>
      <c r="LC19" s="4"/>
      <c r="LD19" s="4"/>
      <c r="LE19" s="4">
        <v>1</v>
      </c>
      <c r="LF19" s="4"/>
      <c r="LG19" s="4"/>
      <c r="LH19" s="4">
        <v>1</v>
      </c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4"/>
      <c r="MD19" s="4">
        <v>1</v>
      </c>
      <c r="ME19" s="4"/>
      <c r="MF19" s="4"/>
      <c r="MG19" s="4"/>
      <c r="MH19" s="4">
        <v>1</v>
      </c>
      <c r="MI19" s="4"/>
      <c r="MJ19" s="4"/>
      <c r="MK19" s="4">
        <v>1</v>
      </c>
      <c r="ML19" s="4"/>
      <c r="MM19" s="4">
        <v>1</v>
      </c>
      <c r="MN19" s="4"/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/>
      <c r="OJ19" s="4">
        <v>1</v>
      </c>
      <c r="OK19" s="4"/>
      <c r="OL19" s="4">
        <v>1</v>
      </c>
      <c r="OM19" s="4"/>
      <c r="ON19" s="4"/>
      <c r="OO19" s="62"/>
      <c r="OP19" s="62">
        <v>1</v>
      </c>
      <c r="OQ19" s="62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/>
      <c r="QG19" s="4">
        <v>1</v>
      </c>
      <c r="QH19" s="4">
        <v>1</v>
      </c>
      <c r="QI19" s="4"/>
      <c r="QJ19" s="4"/>
      <c r="QK19" s="4">
        <v>1</v>
      </c>
      <c r="QL19" s="4"/>
      <c r="QM19" s="4"/>
      <c r="QN19" s="4"/>
      <c r="QO19" s="4">
        <v>1</v>
      </c>
      <c r="QP19" s="22"/>
      <c r="QQ19" s="4"/>
      <c r="QR19" s="4">
        <v>1</v>
      </c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22"/>
      <c r="RC19" s="4"/>
      <c r="RD19" s="4">
        <v>1</v>
      </c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>
        <v>1</v>
      </c>
      <c r="SH19" s="4"/>
      <c r="SI19" s="4"/>
      <c r="SJ19" s="4"/>
      <c r="SK19" s="4">
        <v>1</v>
      </c>
      <c r="SL19" s="4"/>
      <c r="SM19" s="4">
        <v>1</v>
      </c>
      <c r="SN19" s="4"/>
      <c r="SO19" s="4"/>
      <c r="SP19" s="4"/>
      <c r="SQ19" s="4">
        <v>1</v>
      </c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</row>
    <row r="20" spans="1:527" ht="15.6" x14ac:dyDescent="0.3">
      <c r="A20" s="2">
        <v>7</v>
      </c>
      <c r="B20" s="1" t="s">
        <v>3172</v>
      </c>
      <c r="C20" s="48"/>
      <c r="D20" s="48"/>
      <c r="E20" s="48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>
        <v>1</v>
      </c>
      <c r="AL20" s="1"/>
      <c r="AM20" s="1"/>
      <c r="AN20" s="1"/>
      <c r="AO20" s="1">
        <v>1</v>
      </c>
      <c r="AP20" s="1"/>
      <c r="AQ20" s="1"/>
      <c r="AR20" s="1">
        <v>1</v>
      </c>
      <c r="AS20" s="1">
        <v>1</v>
      </c>
      <c r="AT20" s="1"/>
      <c r="AU20" s="1"/>
      <c r="AV20" s="1"/>
      <c r="AW20" s="1"/>
      <c r="AX20" s="1">
        <v>1</v>
      </c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1"/>
      <c r="BN20" s="60"/>
      <c r="BO20" s="60">
        <v>1</v>
      </c>
      <c r="BP20" s="60"/>
      <c r="BQ20" s="1"/>
      <c r="BR20" s="1">
        <v>1</v>
      </c>
      <c r="BS20" s="1"/>
      <c r="BT20" s="1"/>
      <c r="BU20" s="1">
        <v>1</v>
      </c>
      <c r="BV20" s="4"/>
      <c r="BW20" s="4"/>
      <c r="BX20" s="4"/>
      <c r="BY20" s="1">
        <v>1</v>
      </c>
      <c r="BZ20" s="1"/>
      <c r="CA20" s="1">
        <v>1</v>
      </c>
      <c r="CB20" s="1"/>
      <c r="CC20" s="1"/>
      <c r="CD20" s="1"/>
      <c r="CE20" s="1">
        <v>1</v>
      </c>
      <c r="CF20" s="1"/>
      <c r="CG20" s="1">
        <v>1</v>
      </c>
      <c r="CH20" s="1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22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55"/>
      <c r="GK20" s="55"/>
      <c r="GL20" s="55">
        <v>1</v>
      </c>
      <c r="GM20" s="25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/>
      <c r="HP20" s="4">
        <v>1</v>
      </c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56"/>
      <c r="IA20" s="56">
        <v>1</v>
      </c>
      <c r="IB20" s="56"/>
      <c r="IC20" s="4"/>
      <c r="ID20" s="4">
        <v>1</v>
      </c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/>
      <c r="KY20" s="4">
        <v>1</v>
      </c>
      <c r="KZ20" s="4">
        <v>1</v>
      </c>
      <c r="LA20" s="4"/>
      <c r="LB20" s="4"/>
      <c r="LC20" s="4"/>
      <c r="LD20" s="4"/>
      <c r="LE20" s="4">
        <v>1</v>
      </c>
      <c r="LF20" s="4"/>
      <c r="LG20" s="4"/>
      <c r="LH20" s="4">
        <v>1</v>
      </c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/>
      <c r="MB20" s="4">
        <v>1</v>
      </c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/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/>
      <c r="NS20" s="4">
        <v>1</v>
      </c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>
        <v>1</v>
      </c>
      <c r="OL20" s="4"/>
      <c r="OM20" s="4"/>
      <c r="ON20" s="4"/>
      <c r="OO20" s="62"/>
      <c r="OP20" s="62">
        <v>1</v>
      </c>
      <c r="OQ20" s="62"/>
      <c r="OR20" s="4"/>
      <c r="OS20" s="4"/>
      <c r="OT20" s="4">
        <v>1</v>
      </c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/>
      <c r="PE20" s="4">
        <v>1</v>
      </c>
      <c r="PF20" s="4"/>
      <c r="PG20" s="4">
        <v>1</v>
      </c>
      <c r="PH20" s="4"/>
      <c r="PI20" s="4"/>
      <c r="PJ20" s="4">
        <v>1</v>
      </c>
      <c r="PK20" s="4"/>
      <c r="PL20" s="4">
        <v>1</v>
      </c>
      <c r="PM20" s="4"/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 t="s">
        <v>3176</v>
      </c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22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/>
      <c r="RD20" s="4">
        <v>1</v>
      </c>
      <c r="RE20" s="4"/>
      <c r="RF20" s="4">
        <v>1</v>
      </c>
      <c r="RG20" s="4"/>
      <c r="RH20" s="4"/>
      <c r="RI20" s="4"/>
      <c r="RJ20" s="4">
        <v>1</v>
      </c>
      <c r="RK20" s="4"/>
      <c r="RL20" s="4">
        <v>1</v>
      </c>
      <c r="RM20" s="4"/>
      <c r="RN20" s="4"/>
      <c r="RO20" s="4"/>
      <c r="RP20" s="4">
        <v>1</v>
      </c>
      <c r="RQ20" s="4"/>
      <c r="RR20" s="4">
        <v>1</v>
      </c>
      <c r="RS20" s="4"/>
      <c r="RT20" s="4"/>
      <c r="RU20" s="4">
        <v>1</v>
      </c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4"/>
    </row>
    <row r="21" spans="1:527" ht="15.6" x14ac:dyDescent="0.3">
      <c r="A21" s="2">
        <v>8</v>
      </c>
      <c r="B21" s="57" t="s">
        <v>3173</v>
      </c>
      <c r="C21" s="47"/>
      <c r="D21" s="47"/>
      <c r="E21" s="47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/>
      <c r="Q21" s="4">
        <v>1</v>
      </c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/>
      <c r="AI21" s="10">
        <v>1</v>
      </c>
      <c r="AJ21" s="4"/>
      <c r="AK21" s="4">
        <v>1</v>
      </c>
      <c r="AL21" s="4"/>
      <c r="AM21" s="1"/>
      <c r="AN21" s="4"/>
      <c r="AO21" s="4">
        <v>1</v>
      </c>
      <c r="AP21" s="4"/>
      <c r="AQ21" s="4">
        <v>1</v>
      </c>
      <c r="AR21" s="4"/>
      <c r="AS21" s="4">
        <v>1</v>
      </c>
      <c r="AT21" s="4"/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61"/>
      <c r="BO21" s="61">
        <v>1</v>
      </c>
      <c r="BP21" s="61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/>
      <c r="CT21" s="4">
        <v>1</v>
      </c>
      <c r="CU21" s="4">
        <v>1</v>
      </c>
      <c r="CV21" s="4"/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/>
      <c r="ED21" s="4">
        <v>1</v>
      </c>
      <c r="EE21" s="4"/>
      <c r="EF21" s="4"/>
      <c r="EG21" s="4">
        <v>1</v>
      </c>
      <c r="EH21" s="4">
        <v>1</v>
      </c>
      <c r="EI21" s="4"/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22"/>
      <c r="EZ21" s="4"/>
      <c r="FA21" s="4"/>
      <c r="FB21" s="4">
        <v>1</v>
      </c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55"/>
      <c r="GK21" s="55"/>
      <c r="GL21" s="55">
        <v>1</v>
      </c>
      <c r="GM21" s="25"/>
      <c r="GN21" s="4">
        <v>1</v>
      </c>
      <c r="GO21" s="4"/>
      <c r="GP21" s="4"/>
      <c r="GQ21" s="4"/>
      <c r="GR21" s="4">
        <v>1</v>
      </c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/>
      <c r="HJ21" s="4">
        <v>1</v>
      </c>
      <c r="HK21" s="4">
        <v>1</v>
      </c>
      <c r="HL21" s="4"/>
      <c r="HM21" s="4"/>
      <c r="HN21" s="4"/>
      <c r="HO21" s="4"/>
      <c r="HP21" s="4">
        <v>1</v>
      </c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56"/>
      <c r="IA21" s="56">
        <v>1</v>
      </c>
      <c r="IB21" s="56"/>
      <c r="IC21" s="4"/>
      <c r="ID21" s="4">
        <v>1</v>
      </c>
      <c r="IE21" s="4"/>
      <c r="IF21" s="4"/>
      <c r="IG21" s="4"/>
      <c r="IH21" s="4"/>
      <c r="II21" s="4"/>
      <c r="IJ21" s="4"/>
      <c r="IK21" s="4">
        <v>1</v>
      </c>
      <c r="IL21" s="4"/>
      <c r="IM21" s="4">
        <v>1</v>
      </c>
      <c r="IN21" s="4"/>
      <c r="IO21" s="4">
        <v>1</v>
      </c>
      <c r="IP21" s="4"/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/>
      <c r="IZ21" s="4">
        <v>1</v>
      </c>
      <c r="JA21" s="4"/>
      <c r="JB21" s="4"/>
      <c r="JC21" s="4">
        <v>1</v>
      </c>
      <c r="JD21" s="4"/>
      <c r="JE21" s="4"/>
      <c r="JF21" s="4">
        <v>1</v>
      </c>
      <c r="JG21" s="4">
        <v>1</v>
      </c>
      <c r="JH21" s="4"/>
      <c r="JI21" s="4"/>
      <c r="JJ21" s="4"/>
      <c r="JK21" s="4">
        <v>1</v>
      </c>
      <c r="JL21" s="4"/>
      <c r="JM21" s="4"/>
      <c r="JN21" s="4"/>
      <c r="JO21" s="4">
        <v>1</v>
      </c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/>
      <c r="KP21" s="4">
        <v>1</v>
      </c>
      <c r="KQ21" s="4"/>
      <c r="KR21" s="4">
        <v>1</v>
      </c>
      <c r="KS21" s="4"/>
      <c r="KT21" s="4"/>
      <c r="KU21" s="4">
        <v>1</v>
      </c>
      <c r="KV21" s="4"/>
      <c r="KW21" s="4"/>
      <c r="KX21" s="4"/>
      <c r="KY21" s="4">
        <v>1</v>
      </c>
      <c r="KZ21" s="4">
        <v>1</v>
      </c>
      <c r="LA21" s="4"/>
      <c r="LB21" s="4"/>
      <c r="LC21" s="4"/>
      <c r="LD21" s="4"/>
      <c r="LE21" s="4">
        <v>1</v>
      </c>
      <c r="LF21" s="4"/>
      <c r="LG21" s="4"/>
      <c r="LH21" s="4">
        <v>1</v>
      </c>
      <c r="LI21" s="4">
        <v>1</v>
      </c>
      <c r="LJ21" s="4"/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/>
      <c r="NS21" s="4">
        <v>1</v>
      </c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>
        <v>1</v>
      </c>
      <c r="OG21" s="4"/>
      <c r="OH21" s="4"/>
      <c r="OI21" s="4"/>
      <c r="OJ21" s="4">
        <v>1</v>
      </c>
      <c r="OK21" s="4"/>
      <c r="OL21" s="4">
        <v>1</v>
      </c>
      <c r="OM21" s="4"/>
      <c r="ON21" s="4"/>
      <c r="OO21" s="62"/>
      <c r="OP21" s="62">
        <v>1</v>
      </c>
      <c r="OQ21" s="62"/>
      <c r="OR21" s="4"/>
      <c r="OS21" s="4"/>
      <c r="OT21" s="4">
        <v>1</v>
      </c>
      <c r="OU21" s="4"/>
      <c r="OV21" s="4">
        <v>1</v>
      </c>
      <c r="OW21" s="4"/>
      <c r="OX21" s="4"/>
      <c r="OY21" s="4">
        <v>1</v>
      </c>
      <c r="OZ21" s="4"/>
      <c r="PA21" s="4">
        <v>1</v>
      </c>
      <c r="PB21" s="4"/>
      <c r="PC21" s="4"/>
      <c r="PD21" s="4"/>
      <c r="PE21" s="4">
        <v>1</v>
      </c>
      <c r="PF21" s="4"/>
      <c r="PG21" s="4">
        <v>1</v>
      </c>
      <c r="PH21" s="4"/>
      <c r="PI21" s="4"/>
      <c r="PJ21" s="4"/>
      <c r="PK21" s="4">
        <v>1</v>
      </c>
      <c r="PL21" s="4"/>
      <c r="PM21" s="4">
        <v>1</v>
      </c>
      <c r="PN21" s="4"/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/>
      <c r="QG21" s="4">
        <v>1</v>
      </c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22"/>
      <c r="QQ21" s="4"/>
      <c r="QR21" s="4"/>
      <c r="QS21" s="4">
        <v>1</v>
      </c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/>
      <c r="RD21" s="4"/>
      <c r="RE21" s="4">
        <v>1</v>
      </c>
      <c r="RF21" s="4">
        <v>1</v>
      </c>
      <c r="RG21" s="4"/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>
        <v>1</v>
      </c>
      <c r="ST21" s="4"/>
      <c r="SU21" s="4"/>
      <c r="SV21" s="4"/>
      <c r="SW21" s="4">
        <v>1</v>
      </c>
      <c r="SX21" s="4"/>
      <c r="SY21" s="4"/>
      <c r="SZ21" s="4">
        <v>1</v>
      </c>
      <c r="TA21" s="4"/>
      <c r="TB21" s="4">
        <v>1</v>
      </c>
      <c r="TC21" s="4"/>
      <c r="TD21" s="4"/>
      <c r="TE21" s="4"/>
      <c r="TF21" s="4">
        <v>1</v>
      </c>
      <c r="TG21" s="4"/>
    </row>
    <row r="22" spans="1:527" ht="15.6" x14ac:dyDescent="0.3">
      <c r="A22" s="2">
        <v>9</v>
      </c>
      <c r="B22" s="58" t="s">
        <v>3174</v>
      </c>
      <c r="C22" s="47"/>
      <c r="D22" s="47">
        <v>1</v>
      </c>
      <c r="E22" s="47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/>
      <c r="AI22" s="10">
        <v>1</v>
      </c>
      <c r="AJ22" s="4"/>
      <c r="AK22" s="4">
        <v>1</v>
      </c>
      <c r="AL22" s="4"/>
      <c r="AM22" s="1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61"/>
      <c r="BO22" s="61">
        <v>1</v>
      </c>
      <c r="BP22" s="61"/>
      <c r="BQ22" s="4"/>
      <c r="BR22" s="4">
        <v>1</v>
      </c>
      <c r="BS22" s="4"/>
      <c r="BT22" s="4"/>
      <c r="BU22" s="4">
        <v>1</v>
      </c>
      <c r="BV22" s="4"/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22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55"/>
      <c r="GK22" s="55"/>
      <c r="GL22" s="55">
        <v>1</v>
      </c>
      <c r="GM22" s="25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>
        <v>1</v>
      </c>
      <c r="HL22" s="4"/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56"/>
      <c r="IA22" s="56">
        <v>1</v>
      </c>
      <c r="IB22" s="56"/>
      <c r="IC22" s="4"/>
      <c r="ID22" s="4">
        <v>1</v>
      </c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>
        <v>1</v>
      </c>
      <c r="IN22" s="4"/>
      <c r="IO22" s="4">
        <v>1</v>
      </c>
      <c r="IP22" s="4"/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/>
      <c r="IZ22" s="4">
        <v>1</v>
      </c>
      <c r="JA22" s="4"/>
      <c r="JB22" s="4">
        <v>1</v>
      </c>
      <c r="JC22" s="4"/>
      <c r="JD22" s="4"/>
      <c r="JE22" s="4">
        <v>1</v>
      </c>
      <c r="JF22" s="4"/>
      <c r="JG22" s="4">
        <v>1</v>
      </c>
      <c r="JH22" s="4"/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>
        <v>1</v>
      </c>
      <c r="JT22" s="4"/>
      <c r="JU22" s="4"/>
      <c r="JV22" s="4"/>
      <c r="JW22" s="4">
        <v>1</v>
      </c>
      <c r="JX22" s="4"/>
      <c r="JY22" s="4"/>
      <c r="JZ22" s="4"/>
      <c r="KA22" s="4">
        <v>1</v>
      </c>
      <c r="KB22" s="4">
        <v>1</v>
      </c>
      <c r="KC22" s="4"/>
      <c r="KD22" s="4"/>
      <c r="KE22" s="4"/>
      <c r="KF22" s="4">
        <v>1</v>
      </c>
      <c r="KG22" s="4"/>
      <c r="KH22" s="4">
        <v>1</v>
      </c>
      <c r="KI22" s="4"/>
      <c r="KJ22" s="4"/>
      <c r="KK22" s="4"/>
      <c r="KL22" s="4">
        <v>1</v>
      </c>
      <c r="KM22" s="4"/>
      <c r="KN22" s="4"/>
      <c r="KO22" s="4"/>
      <c r="KP22" s="4">
        <v>1</v>
      </c>
      <c r="KQ22" s="4"/>
      <c r="KR22" s="4">
        <v>1</v>
      </c>
      <c r="KS22" s="4"/>
      <c r="KT22" s="4"/>
      <c r="KU22" s="4">
        <v>1</v>
      </c>
      <c r="KV22" s="4"/>
      <c r="KW22" s="4"/>
      <c r="KX22" s="4"/>
      <c r="KY22" s="4">
        <v>1</v>
      </c>
      <c r="KZ22" s="4">
        <v>1</v>
      </c>
      <c r="LA22" s="4"/>
      <c r="LB22" s="4"/>
      <c r="LC22" s="4"/>
      <c r="LD22" s="4"/>
      <c r="LE22" s="4">
        <v>1</v>
      </c>
      <c r="LF22" s="4"/>
      <c r="LG22" s="4"/>
      <c r="LH22" s="4">
        <v>1</v>
      </c>
      <c r="LI22" s="4">
        <v>1</v>
      </c>
      <c r="LJ22" s="4"/>
      <c r="LK22" s="4"/>
      <c r="LL22" s="4"/>
      <c r="LM22" s="4">
        <v>1</v>
      </c>
      <c r="LN22" s="4"/>
      <c r="LO22" s="4"/>
      <c r="LP22" s="4">
        <v>1</v>
      </c>
      <c r="LQ22" s="4"/>
      <c r="LR22" s="4">
        <v>1</v>
      </c>
      <c r="LS22" s="4"/>
      <c r="LT22" s="4"/>
      <c r="LU22" s="4"/>
      <c r="LV22" s="4">
        <v>1</v>
      </c>
      <c r="LW22" s="4"/>
      <c r="LX22" s="4">
        <v>1</v>
      </c>
      <c r="LY22" s="4"/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/>
      <c r="NS22" s="4">
        <v>1</v>
      </c>
      <c r="NT22" s="4"/>
      <c r="NU22" s="4">
        <v>1</v>
      </c>
      <c r="NV22" s="4"/>
      <c r="NW22" s="4"/>
      <c r="NX22" s="4">
        <v>1</v>
      </c>
      <c r="NY22" s="4"/>
      <c r="NZ22" s="4">
        <v>1</v>
      </c>
      <c r="OA22" s="4"/>
      <c r="OB22" s="4"/>
      <c r="OC22" s="4"/>
      <c r="OD22" s="4">
        <v>1</v>
      </c>
      <c r="OE22" s="4"/>
      <c r="OF22" s="4">
        <v>1</v>
      </c>
      <c r="OG22" s="4"/>
      <c r="OH22" s="4"/>
      <c r="OI22" s="4"/>
      <c r="OJ22" s="4">
        <v>1</v>
      </c>
      <c r="OK22" s="4"/>
      <c r="OL22" s="4">
        <v>1</v>
      </c>
      <c r="OM22" s="4"/>
      <c r="ON22" s="4"/>
      <c r="OO22" s="62"/>
      <c r="OP22" s="62">
        <v>1</v>
      </c>
      <c r="OQ22" s="62"/>
      <c r="OR22" s="4"/>
      <c r="OS22" s="4"/>
      <c r="OT22" s="4">
        <v>1</v>
      </c>
      <c r="OU22" s="4"/>
      <c r="OV22" s="4">
        <v>1</v>
      </c>
      <c r="OW22" s="4"/>
      <c r="OX22" s="4"/>
      <c r="OY22" s="4">
        <v>1</v>
      </c>
      <c r="OZ22" s="4"/>
      <c r="PA22" s="4">
        <v>1</v>
      </c>
      <c r="PB22" s="4"/>
      <c r="PC22" s="4"/>
      <c r="PD22" s="4"/>
      <c r="PE22" s="4">
        <v>1</v>
      </c>
      <c r="PF22" s="4"/>
      <c r="PG22" s="4">
        <v>1</v>
      </c>
      <c r="PH22" s="4"/>
      <c r="PI22" s="4"/>
      <c r="PJ22" s="4"/>
      <c r="PK22" s="4">
        <v>1</v>
      </c>
      <c r="PL22" s="4"/>
      <c r="PM22" s="4">
        <v>1</v>
      </c>
      <c r="PN22" s="4"/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/>
      <c r="PZ22" s="4">
        <v>1</v>
      </c>
      <c r="QA22" s="4"/>
      <c r="QB22" s="4">
        <v>1</v>
      </c>
      <c r="QC22" s="4"/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22"/>
      <c r="QQ22" s="4"/>
      <c r="QR22" s="4">
        <v>1</v>
      </c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/>
      <c r="RD22" s="4">
        <v>1</v>
      </c>
      <c r="RE22" s="4"/>
      <c r="RF22" s="4">
        <v>1</v>
      </c>
      <c r="RG22" s="4"/>
      <c r="RH22" s="4"/>
      <c r="RI22" s="4"/>
      <c r="RJ22" s="4">
        <v>1</v>
      </c>
      <c r="RK22" s="4"/>
      <c r="RL22" s="4">
        <v>1</v>
      </c>
      <c r="RM22" s="4"/>
      <c r="RN22" s="4"/>
      <c r="RO22" s="4"/>
      <c r="RP22" s="4">
        <v>1</v>
      </c>
      <c r="RQ22" s="4"/>
      <c r="RR22" s="4"/>
      <c r="RS22" s="4">
        <v>1</v>
      </c>
      <c r="RT22" s="4"/>
      <c r="RU22" s="4">
        <v>1</v>
      </c>
      <c r="RV22" s="4"/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>
        <v>1</v>
      </c>
      <c r="ST22" s="4"/>
      <c r="SU22" s="4"/>
      <c r="SV22" s="4"/>
      <c r="SW22" s="4">
        <v>1</v>
      </c>
      <c r="SX22" s="4"/>
      <c r="SY22" s="4"/>
      <c r="SZ22" s="4">
        <v>1</v>
      </c>
      <c r="TA22" s="4"/>
      <c r="TB22" s="4">
        <v>1</v>
      </c>
      <c r="TC22" s="4"/>
      <c r="TD22" s="4"/>
      <c r="TE22" s="4"/>
      <c r="TF22" s="4">
        <v>1</v>
      </c>
      <c r="TG22" s="4"/>
    </row>
    <row r="23" spans="1:527" ht="15.6" x14ac:dyDescent="0.3">
      <c r="A23" s="3">
        <v>10</v>
      </c>
      <c r="B23" s="58" t="s">
        <v>3175</v>
      </c>
      <c r="C23" s="47"/>
      <c r="D23" s="47">
        <v>1</v>
      </c>
      <c r="E23" s="47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>
        <v>1</v>
      </c>
      <c r="AT23" s="4"/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61"/>
      <c r="BO23" s="61">
        <v>1</v>
      </c>
      <c r="BP23" s="61"/>
      <c r="BQ23" s="4"/>
      <c r="BR23" s="4">
        <v>1</v>
      </c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22"/>
      <c r="EZ23" s="4"/>
      <c r="FA23" s="4"/>
      <c r="FB23" s="4">
        <v>1</v>
      </c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55"/>
      <c r="GK23" s="55"/>
      <c r="GL23" s="55">
        <v>1</v>
      </c>
      <c r="GM23" s="25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56"/>
      <c r="IA23" s="56">
        <v>1</v>
      </c>
      <c r="IB23" s="56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>
        <v>1</v>
      </c>
      <c r="JH23" s="4"/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>
        <v>1</v>
      </c>
      <c r="JT23" s="4"/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/>
      <c r="KY23" s="4">
        <v>1</v>
      </c>
      <c r="KZ23" s="4">
        <v>1</v>
      </c>
      <c r="LA23" s="4"/>
      <c r="LB23" s="4"/>
      <c r="LC23" s="4"/>
      <c r="LD23" s="4"/>
      <c r="LE23" s="4">
        <v>1</v>
      </c>
      <c r="LF23" s="4"/>
      <c r="LG23" s="4"/>
      <c r="LH23" s="4">
        <v>1</v>
      </c>
      <c r="LI23" s="4">
        <v>1</v>
      </c>
      <c r="LJ23" s="4"/>
      <c r="LK23" s="4"/>
      <c r="LL23" s="4"/>
      <c r="LM23" s="4">
        <v>1</v>
      </c>
      <c r="LN23" s="4"/>
      <c r="LO23" s="4"/>
      <c r="LP23" s="4">
        <v>1</v>
      </c>
      <c r="LQ23" s="4"/>
      <c r="LR23" s="4">
        <v>1</v>
      </c>
      <c r="LS23" s="4"/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/>
      <c r="MC23" s="4"/>
      <c r="MD23" s="4">
        <v>1</v>
      </c>
      <c r="ME23" s="4"/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/>
      <c r="NS23" s="4">
        <v>1</v>
      </c>
      <c r="NT23" s="4"/>
      <c r="NU23" s="4">
        <v>1</v>
      </c>
      <c r="NV23" s="4"/>
      <c r="NW23" s="4"/>
      <c r="NX23" s="4">
        <v>1</v>
      </c>
      <c r="NY23" s="4"/>
      <c r="NZ23" s="4">
        <v>1</v>
      </c>
      <c r="OA23" s="4"/>
      <c r="OB23" s="4"/>
      <c r="OC23" s="4"/>
      <c r="OD23" s="4">
        <v>1</v>
      </c>
      <c r="OE23" s="4"/>
      <c r="OF23" s="4">
        <v>1</v>
      </c>
      <c r="OG23" s="4"/>
      <c r="OH23" s="4"/>
      <c r="OI23" s="4"/>
      <c r="OJ23" s="4">
        <v>1</v>
      </c>
      <c r="OK23" s="4"/>
      <c r="OL23" s="4">
        <v>1</v>
      </c>
      <c r="OM23" s="4"/>
      <c r="ON23" s="4"/>
      <c r="OO23" s="62"/>
      <c r="OP23" s="62">
        <v>1</v>
      </c>
      <c r="OQ23" s="62"/>
      <c r="OR23" s="4"/>
      <c r="OS23" s="4"/>
      <c r="OT23" s="4">
        <v>1</v>
      </c>
      <c r="OU23" s="4"/>
      <c r="OV23" s="4">
        <v>1</v>
      </c>
      <c r="OW23" s="4"/>
      <c r="OX23" s="4"/>
      <c r="OY23" s="4">
        <v>1</v>
      </c>
      <c r="OZ23" s="4"/>
      <c r="PA23" s="4">
        <v>1</v>
      </c>
      <c r="PB23" s="4"/>
      <c r="PC23" s="4"/>
      <c r="PD23" s="4"/>
      <c r="PE23" s="4">
        <v>1</v>
      </c>
      <c r="PF23" s="4"/>
      <c r="PG23" s="4">
        <v>1</v>
      </c>
      <c r="PH23" s="4"/>
      <c r="PI23" s="4"/>
      <c r="PJ23" s="4"/>
      <c r="PK23" s="4">
        <v>1</v>
      </c>
      <c r="PL23" s="4"/>
      <c r="PM23" s="4">
        <v>1</v>
      </c>
      <c r="PN23" s="4"/>
      <c r="PO23" s="4"/>
      <c r="PP23" s="4"/>
      <c r="PQ23" s="4">
        <v>1</v>
      </c>
      <c r="PR23" s="4"/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>
        <v>1</v>
      </c>
      <c r="QC23" s="4"/>
      <c r="QD23" s="4"/>
      <c r="QE23" s="4"/>
      <c r="QF23" s="4">
        <v>1</v>
      </c>
      <c r="QG23" s="4"/>
      <c r="QH23" s="4"/>
      <c r="QI23" s="4"/>
      <c r="QJ23" s="4">
        <v>1</v>
      </c>
      <c r="QK23" s="4"/>
      <c r="QL23" s="4">
        <v>1</v>
      </c>
      <c r="QM23" s="4"/>
      <c r="QN23" s="4"/>
      <c r="QO23" s="4">
        <v>1</v>
      </c>
      <c r="QP23" s="22"/>
      <c r="QQ23" s="4"/>
      <c r="QR23" s="4">
        <v>1</v>
      </c>
      <c r="QS23" s="4"/>
      <c r="QT23" s="4">
        <v>1</v>
      </c>
      <c r="QU23" s="4"/>
      <c r="QV23" s="4"/>
      <c r="QW23" s="4">
        <v>1</v>
      </c>
      <c r="QX23" s="4"/>
      <c r="QY23" s="22"/>
      <c r="QZ23" s="4">
        <v>1</v>
      </c>
      <c r="RA23" s="4"/>
      <c r="RB23" s="22"/>
      <c r="RC23" s="4"/>
      <c r="RD23" s="4">
        <v>1</v>
      </c>
      <c r="RE23" s="4"/>
      <c r="RF23" s="4">
        <v>1</v>
      </c>
      <c r="RG23" s="4"/>
      <c r="RH23" s="4"/>
      <c r="RI23" s="4"/>
      <c r="RJ23" s="4">
        <v>1</v>
      </c>
      <c r="RK23" s="4"/>
      <c r="RL23" s="4">
        <v>1</v>
      </c>
      <c r="RM23" s="4"/>
      <c r="RN23" s="4"/>
      <c r="RO23" s="4"/>
      <c r="RP23" s="4">
        <v>1</v>
      </c>
      <c r="RQ23" s="4"/>
      <c r="RR23" s="4"/>
      <c r="RS23" s="4">
        <v>1</v>
      </c>
      <c r="RT23" s="4"/>
      <c r="RU23" s="4">
        <v>1</v>
      </c>
      <c r="RV23" s="4"/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>
        <v>1</v>
      </c>
      <c r="ST23" s="4"/>
      <c r="SU23" s="4"/>
      <c r="SV23" s="4"/>
      <c r="SW23" s="4">
        <v>1</v>
      </c>
      <c r="SX23" s="4"/>
      <c r="SY23" s="4"/>
      <c r="SZ23" s="4">
        <v>1</v>
      </c>
      <c r="TA23" s="4"/>
      <c r="TB23" s="4">
        <v>1</v>
      </c>
      <c r="TC23" s="4"/>
      <c r="TD23" s="4"/>
      <c r="TE23" s="4"/>
      <c r="TF23" s="4">
        <v>1</v>
      </c>
      <c r="TG23" s="4"/>
    </row>
    <row r="24" spans="1:527" x14ac:dyDescent="0.3">
      <c r="A24" s="101" t="s">
        <v>322</v>
      </c>
      <c r="B24" s="102"/>
      <c r="C24" s="3">
        <f t="shared" ref="C24:BN24" si="0">SUM(C14:C23)</f>
        <v>0</v>
      </c>
      <c r="D24" s="3">
        <f t="shared" si="0"/>
        <v>5</v>
      </c>
      <c r="E24" s="3">
        <f t="shared" si="0"/>
        <v>5</v>
      </c>
      <c r="F24" s="3">
        <f t="shared" si="0"/>
        <v>3</v>
      </c>
      <c r="G24" s="3">
        <f t="shared" si="0"/>
        <v>3</v>
      </c>
      <c r="H24" s="3">
        <f t="shared" si="0"/>
        <v>4</v>
      </c>
      <c r="I24" s="3">
        <f t="shared" si="0"/>
        <v>2</v>
      </c>
      <c r="J24" s="3">
        <f t="shared" si="0"/>
        <v>3</v>
      </c>
      <c r="K24" s="3">
        <f t="shared" si="0"/>
        <v>5</v>
      </c>
      <c r="L24" s="3">
        <f t="shared" si="0"/>
        <v>3</v>
      </c>
      <c r="M24" s="3">
        <f t="shared" si="0"/>
        <v>4</v>
      </c>
      <c r="N24" s="3">
        <f t="shared" si="0"/>
        <v>3</v>
      </c>
      <c r="O24" s="3">
        <f t="shared" si="0"/>
        <v>0</v>
      </c>
      <c r="P24" s="3">
        <f t="shared" si="0"/>
        <v>6</v>
      </c>
      <c r="Q24" s="3">
        <f t="shared" si="0"/>
        <v>4</v>
      </c>
      <c r="R24" s="3">
        <f t="shared" si="0"/>
        <v>10</v>
      </c>
      <c r="S24" s="3">
        <f t="shared" si="0"/>
        <v>0</v>
      </c>
      <c r="T24" s="3">
        <f t="shared" si="0"/>
        <v>0</v>
      </c>
      <c r="U24" s="3">
        <f t="shared" si="0"/>
        <v>4</v>
      </c>
      <c r="V24" s="3">
        <f t="shared" si="0"/>
        <v>5</v>
      </c>
      <c r="W24" s="3">
        <f t="shared" si="0"/>
        <v>1</v>
      </c>
      <c r="X24" s="3">
        <f t="shared" si="0"/>
        <v>10</v>
      </c>
      <c r="Y24" s="3">
        <f t="shared" si="0"/>
        <v>0</v>
      </c>
      <c r="Z24" s="3">
        <f t="shared" si="0"/>
        <v>0</v>
      </c>
      <c r="AA24" s="3">
        <f t="shared" si="0"/>
        <v>4</v>
      </c>
      <c r="AB24" s="3">
        <f t="shared" si="0"/>
        <v>6</v>
      </c>
      <c r="AC24" s="3">
        <f t="shared" si="0"/>
        <v>0</v>
      </c>
      <c r="AD24" s="3">
        <f t="shared" si="0"/>
        <v>5</v>
      </c>
      <c r="AE24" s="3">
        <f t="shared" si="0"/>
        <v>3</v>
      </c>
      <c r="AF24" s="3">
        <f t="shared" si="0"/>
        <v>3</v>
      </c>
      <c r="AG24" s="3">
        <f t="shared" si="0"/>
        <v>0</v>
      </c>
      <c r="AH24" s="3">
        <f t="shared" si="0"/>
        <v>2</v>
      </c>
      <c r="AI24" s="3">
        <f t="shared" si="0"/>
        <v>8</v>
      </c>
      <c r="AJ24" s="3">
        <f t="shared" si="0"/>
        <v>0</v>
      </c>
      <c r="AK24" s="3">
        <f t="shared" si="0"/>
        <v>10</v>
      </c>
      <c r="AL24" s="3">
        <f t="shared" si="0"/>
        <v>0</v>
      </c>
      <c r="AM24" s="3">
        <f t="shared" si="0"/>
        <v>0</v>
      </c>
      <c r="AN24" s="3">
        <f t="shared" si="0"/>
        <v>4</v>
      </c>
      <c r="AO24" s="3">
        <f t="shared" si="0"/>
        <v>6</v>
      </c>
      <c r="AP24" s="3">
        <f t="shared" si="0"/>
        <v>0</v>
      </c>
      <c r="AQ24" s="3">
        <f t="shared" si="0"/>
        <v>4</v>
      </c>
      <c r="AR24" s="3">
        <f t="shared" si="0"/>
        <v>6</v>
      </c>
      <c r="AS24" s="3">
        <f t="shared" si="0"/>
        <v>10</v>
      </c>
      <c r="AT24" s="3">
        <f t="shared" si="0"/>
        <v>0</v>
      </c>
      <c r="AU24" s="3">
        <f t="shared" si="0"/>
        <v>0</v>
      </c>
      <c r="AV24" s="3">
        <f t="shared" si="0"/>
        <v>0</v>
      </c>
      <c r="AW24" s="3">
        <f t="shared" si="0"/>
        <v>2</v>
      </c>
      <c r="AX24" s="3">
        <f t="shared" si="0"/>
        <v>8</v>
      </c>
      <c r="AY24" s="3">
        <f t="shared" si="0"/>
        <v>0</v>
      </c>
      <c r="AZ24" s="3">
        <f t="shared" si="0"/>
        <v>10</v>
      </c>
      <c r="BA24" s="3">
        <f t="shared" si="0"/>
        <v>0</v>
      </c>
      <c r="BB24" s="3">
        <f t="shared" si="0"/>
        <v>0</v>
      </c>
      <c r="BC24" s="3">
        <f t="shared" si="0"/>
        <v>10</v>
      </c>
      <c r="BD24" s="3">
        <f t="shared" si="0"/>
        <v>0</v>
      </c>
      <c r="BE24" s="3">
        <f t="shared" si="0"/>
        <v>0</v>
      </c>
      <c r="BF24" s="3">
        <f t="shared" si="0"/>
        <v>10</v>
      </c>
      <c r="BG24" s="3">
        <f t="shared" si="0"/>
        <v>0</v>
      </c>
      <c r="BH24" s="3">
        <f t="shared" si="0"/>
        <v>10</v>
      </c>
      <c r="BI24" s="3">
        <f t="shared" si="0"/>
        <v>0</v>
      </c>
      <c r="BJ24" s="3">
        <f t="shared" si="0"/>
        <v>0</v>
      </c>
      <c r="BK24" s="3">
        <f t="shared" si="0"/>
        <v>3</v>
      </c>
      <c r="BL24" s="3">
        <f t="shared" si="0"/>
        <v>7</v>
      </c>
      <c r="BM24" s="3">
        <f t="shared" si="0"/>
        <v>0</v>
      </c>
      <c r="BN24" s="3">
        <f t="shared" si="0"/>
        <v>0</v>
      </c>
      <c r="BO24" s="3">
        <f t="shared" ref="BO24:DZ24" si="1">SUM(BO14:BO23)</f>
        <v>10</v>
      </c>
      <c r="BP24" s="3">
        <f t="shared" si="1"/>
        <v>0</v>
      </c>
      <c r="BQ24" s="3">
        <f t="shared" si="1"/>
        <v>0</v>
      </c>
      <c r="BR24" s="3">
        <f t="shared" si="1"/>
        <v>10</v>
      </c>
      <c r="BS24" s="3">
        <f t="shared" si="1"/>
        <v>0</v>
      </c>
      <c r="BT24" s="3">
        <f t="shared" si="1"/>
        <v>0</v>
      </c>
      <c r="BU24" s="3">
        <f t="shared" si="1"/>
        <v>7</v>
      </c>
      <c r="BV24" s="3">
        <f t="shared" si="1"/>
        <v>3</v>
      </c>
      <c r="BW24" s="3">
        <f t="shared" si="1"/>
        <v>0</v>
      </c>
      <c r="BX24" s="3">
        <f t="shared" si="1"/>
        <v>0</v>
      </c>
      <c r="BY24" s="3">
        <f t="shared" si="1"/>
        <v>10</v>
      </c>
      <c r="BZ24" s="3">
        <f t="shared" si="1"/>
        <v>0</v>
      </c>
      <c r="CA24" s="3">
        <f t="shared" si="1"/>
        <v>5</v>
      </c>
      <c r="CB24" s="3">
        <f t="shared" si="1"/>
        <v>5</v>
      </c>
      <c r="CC24" s="3">
        <f t="shared" si="1"/>
        <v>0</v>
      </c>
      <c r="CD24" s="3">
        <f t="shared" si="1"/>
        <v>0</v>
      </c>
      <c r="CE24" s="3">
        <f t="shared" si="1"/>
        <v>10</v>
      </c>
      <c r="CF24" s="3">
        <f t="shared" si="1"/>
        <v>2</v>
      </c>
      <c r="CG24" s="3">
        <f t="shared" si="1"/>
        <v>5</v>
      </c>
      <c r="CH24" s="3">
        <f t="shared" si="1"/>
        <v>3</v>
      </c>
      <c r="CI24" s="3">
        <f t="shared" si="1"/>
        <v>0</v>
      </c>
      <c r="CJ24" s="3">
        <f t="shared" si="1"/>
        <v>9</v>
      </c>
      <c r="CK24" s="3">
        <f t="shared" si="1"/>
        <v>1</v>
      </c>
      <c r="CL24" s="3">
        <f t="shared" si="1"/>
        <v>10</v>
      </c>
      <c r="CM24" s="3">
        <f t="shared" si="1"/>
        <v>0</v>
      </c>
      <c r="CN24" s="3">
        <f t="shared" si="1"/>
        <v>0</v>
      </c>
      <c r="CO24" s="3">
        <f t="shared" si="1"/>
        <v>0</v>
      </c>
      <c r="CP24" s="3">
        <f t="shared" si="1"/>
        <v>10</v>
      </c>
      <c r="CQ24" s="3">
        <f t="shared" si="1"/>
        <v>0</v>
      </c>
      <c r="CR24" s="3">
        <f t="shared" si="1"/>
        <v>0</v>
      </c>
      <c r="CS24" s="3">
        <f t="shared" si="1"/>
        <v>6</v>
      </c>
      <c r="CT24" s="3">
        <f t="shared" si="1"/>
        <v>4</v>
      </c>
      <c r="CU24" s="3">
        <f t="shared" si="1"/>
        <v>10</v>
      </c>
      <c r="CV24" s="3">
        <f t="shared" si="1"/>
        <v>0</v>
      </c>
      <c r="CW24" s="3">
        <f t="shared" si="1"/>
        <v>0</v>
      </c>
      <c r="CX24" s="3">
        <f t="shared" si="1"/>
        <v>3</v>
      </c>
      <c r="CY24" s="3">
        <f t="shared" si="1"/>
        <v>7</v>
      </c>
      <c r="CZ24" s="3">
        <f t="shared" si="1"/>
        <v>0</v>
      </c>
      <c r="DA24" s="3">
        <f t="shared" si="1"/>
        <v>0</v>
      </c>
      <c r="DB24" s="3">
        <f t="shared" si="1"/>
        <v>2</v>
      </c>
      <c r="DC24" s="3">
        <f t="shared" si="1"/>
        <v>8</v>
      </c>
      <c r="DD24" s="3">
        <f t="shared" si="1"/>
        <v>3</v>
      </c>
      <c r="DE24" s="3">
        <f t="shared" si="1"/>
        <v>4</v>
      </c>
      <c r="DF24" s="3">
        <f t="shared" si="1"/>
        <v>3</v>
      </c>
      <c r="DG24" s="3">
        <f t="shared" si="1"/>
        <v>0</v>
      </c>
      <c r="DH24" s="3">
        <f t="shared" si="1"/>
        <v>6</v>
      </c>
      <c r="DI24" s="3">
        <f t="shared" si="1"/>
        <v>4</v>
      </c>
      <c r="DJ24" s="3">
        <f t="shared" si="1"/>
        <v>0</v>
      </c>
      <c r="DK24" s="3">
        <f t="shared" si="1"/>
        <v>3</v>
      </c>
      <c r="DL24" s="3">
        <f t="shared" si="1"/>
        <v>7</v>
      </c>
      <c r="DM24" s="3">
        <f t="shared" si="1"/>
        <v>3</v>
      </c>
      <c r="DN24" s="3">
        <f t="shared" si="1"/>
        <v>5</v>
      </c>
      <c r="DO24" s="3">
        <f t="shared" si="1"/>
        <v>2</v>
      </c>
      <c r="DP24" s="3">
        <f t="shared" si="1"/>
        <v>3</v>
      </c>
      <c r="DQ24" s="3">
        <f t="shared" si="1"/>
        <v>7</v>
      </c>
      <c r="DR24" s="3">
        <f t="shared" si="1"/>
        <v>0</v>
      </c>
      <c r="DS24" s="3">
        <f t="shared" si="1"/>
        <v>10</v>
      </c>
      <c r="DT24" s="3">
        <f t="shared" si="1"/>
        <v>0</v>
      </c>
      <c r="DU24" s="3">
        <f t="shared" si="1"/>
        <v>0</v>
      </c>
      <c r="DV24" s="3">
        <f t="shared" si="1"/>
        <v>7</v>
      </c>
      <c r="DW24" s="3">
        <f t="shared" si="1"/>
        <v>3</v>
      </c>
      <c r="DX24" s="3">
        <f t="shared" si="1"/>
        <v>0</v>
      </c>
      <c r="DY24" s="3">
        <f t="shared" si="1"/>
        <v>6</v>
      </c>
      <c r="DZ24" s="3">
        <f t="shared" si="1"/>
        <v>4</v>
      </c>
      <c r="EA24" s="3">
        <f t="shared" ref="EA24:GL24" si="2">SUM(EA14:EA23)</f>
        <v>0</v>
      </c>
      <c r="EB24" s="3">
        <f t="shared" si="2"/>
        <v>0</v>
      </c>
      <c r="EC24" s="3">
        <f t="shared" si="2"/>
        <v>7</v>
      </c>
      <c r="ED24" s="3">
        <f t="shared" si="2"/>
        <v>3</v>
      </c>
      <c r="EE24" s="3">
        <f t="shared" si="2"/>
        <v>0</v>
      </c>
      <c r="EF24" s="3">
        <f t="shared" si="2"/>
        <v>6</v>
      </c>
      <c r="EG24" s="3">
        <f t="shared" si="2"/>
        <v>4</v>
      </c>
      <c r="EH24" s="3">
        <f t="shared" si="2"/>
        <v>4</v>
      </c>
      <c r="EI24" s="3">
        <f t="shared" si="2"/>
        <v>6</v>
      </c>
      <c r="EJ24" s="3">
        <f t="shared" si="2"/>
        <v>0</v>
      </c>
      <c r="EK24" s="3">
        <f t="shared" si="2"/>
        <v>0</v>
      </c>
      <c r="EL24" s="3">
        <f t="shared" si="2"/>
        <v>4</v>
      </c>
      <c r="EM24" s="3">
        <f t="shared" si="2"/>
        <v>6</v>
      </c>
      <c r="EN24" s="3">
        <f t="shared" si="2"/>
        <v>0</v>
      </c>
      <c r="EO24" s="3">
        <f t="shared" si="2"/>
        <v>6</v>
      </c>
      <c r="EP24" s="3">
        <f t="shared" si="2"/>
        <v>4</v>
      </c>
      <c r="EQ24" s="3">
        <f t="shared" si="2"/>
        <v>0</v>
      </c>
      <c r="ER24" s="3">
        <f t="shared" si="2"/>
        <v>10</v>
      </c>
      <c r="ES24" s="3">
        <f t="shared" si="2"/>
        <v>0</v>
      </c>
      <c r="ET24" s="3">
        <f t="shared" si="2"/>
        <v>0</v>
      </c>
      <c r="EU24" s="3">
        <f t="shared" si="2"/>
        <v>10</v>
      </c>
      <c r="EV24" s="3">
        <f t="shared" si="2"/>
        <v>0</v>
      </c>
      <c r="EW24" s="3">
        <f t="shared" si="2"/>
        <v>10</v>
      </c>
      <c r="EX24" s="3">
        <f t="shared" si="2"/>
        <v>0</v>
      </c>
      <c r="EY24" s="3">
        <f t="shared" si="2"/>
        <v>0</v>
      </c>
      <c r="EZ24" s="3">
        <f t="shared" si="2"/>
        <v>0</v>
      </c>
      <c r="FA24" s="3">
        <f t="shared" si="2"/>
        <v>4</v>
      </c>
      <c r="FB24" s="3">
        <f t="shared" si="2"/>
        <v>6</v>
      </c>
      <c r="FC24" s="3">
        <f t="shared" si="2"/>
        <v>3</v>
      </c>
      <c r="FD24" s="3">
        <f t="shared" si="2"/>
        <v>7</v>
      </c>
      <c r="FE24" s="3">
        <f t="shared" si="2"/>
        <v>0</v>
      </c>
      <c r="FF24" s="3">
        <f t="shared" si="2"/>
        <v>0</v>
      </c>
      <c r="FG24" s="3">
        <f t="shared" si="2"/>
        <v>7</v>
      </c>
      <c r="FH24" s="3">
        <f t="shared" si="2"/>
        <v>3</v>
      </c>
      <c r="FI24" s="3">
        <f t="shared" si="2"/>
        <v>0</v>
      </c>
      <c r="FJ24" s="3">
        <f t="shared" si="2"/>
        <v>10</v>
      </c>
      <c r="FK24" s="3">
        <f t="shared" si="2"/>
        <v>0</v>
      </c>
      <c r="FL24" s="3">
        <f t="shared" si="2"/>
        <v>0</v>
      </c>
      <c r="FM24" s="3">
        <f t="shared" si="2"/>
        <v>2</v>
      </c>
      <c r="FN24" s="3">
        <f t="shared" si="2"/>
        <v>8</v>
      </c>
      <c r="FO24" s="3">
        <f t="shared" si="2"/>
        <v>0</v>
      </c>
      <c r="FP24" s="3">
        <f t="shared" si="2"/>
        <v>2</v>
      </c>
      <c r="FQ24" s="3">
        <f t="shared" si="2"/>
        <v>8</v>
      </c>
      <c r="FR24" s="3">
        <f t="shared" si="2"/>
        <v>0</v>
      </c>
      <c r="FS24" s="3">
        <f t="shared" si="2"/>
        <v>2</v>
      </c>
      <c r="FT24" s="3">
        <f t="shared" si="2"/>
        <v>8</v>
      </c>
      <c r="FU24" s="3">
        <f t="shared" si="2"/>
        <v>0</v>
      </c>
      <c r="FV24" s="3">
        <f t="shared" si="2"/>
        <v>2</v>
      </c>
      <c r="FW24" s="3">
        <f t="shared" si="2"/>
        <v>7</v>
      </c>
      <c r="FX24" s="3">
        <f t="shared" si="2"/>
        <v>0</v>
      </c>
      <c r="FY24" s="3">
        <f t="shared" si="2"/>
        <v>2</v>
      </c>
      <c r="FZ24" s="3">
        <f t="shared" si="2"/>
        <v>8</v>
      </c>
      <c r="GA24" s="3">
        <f t="shared" si="2"/>
        <v>0</v>
      </c>
      <c r="GB24" s="3">
        <f t="shared" si="2"/>
        <v>2</v>
      </c>
      <c r="GC24" s="3">
        <f t="shared" si="2"/>
        <v>8</v>
      </c>
      <c r="GD24" s="3">
        <f t="shared" si="2"/>
        <v>0</v>
      </c>
      <c r="GE24" s="3">
        <f t="shared" si="2"/>
        <v>2</v>
      </c>
      <c r="GF24" s="3">
        <f t="shared" si="2"/>
        <v>8</v>
      </c>
      <c r="GG24" s="3">
        <f t="shared" si="2"/>
        <v>0</v>
      </c>
      <c r="GH24" s="3">
        <f t="shared" si="2"/>
        <v>2</v>
      </c>
      <c r="GI24" s="3">
        <f t="shared" si="2"/>
        <v>8</v>
      </c>
      <c r="GJ24" s="3">
        <f t="shared" si="2"/>
        <v>0</v>
      </c>
      <c r="GK24" s="3">
        <f t="shared" si="2"/>
        <v>2</v>
      </c>
      <c r="GL24" s="3">
        <f t="shared" si="2"/>
        <v>8</v>
      </c>
      <c r="GM24" s="3">
        <f t="shared" ref="GM24:IX24" si="3">SUM(GM14:GM23)</f>
        <v>3</v>
      </c>
      <c r="GN24" s="3">
        <f t="shared" si="3"/>
        <v>7</v>
      </c>
      <c r="GO24" s="3">
        <f t="shared" si="3"/>
        <v>0</v>
      </c>
      <c r="GP24" s="3">
        <f t="shared" si="3"/>
        <v>0</v>
      </c>
      <c r="GQ24" s="3">
        <f t="shared" si="3"/>
        <v>7</v>
      </c>
      <c r="GR24" s="3">
        <f t="shared" si="3"/>
        <v>3</v>
      </c>
      <c r="GS24" s="3">
        <f t="shared" si="3"/>
        <v>0</v>
      </c>
      <c r="GT24" s="3">
        <f t="shared" si="3"/>
        <v>8</v>
      </c>
      <c r="GU24" s="3">
        <f t="shared" si="3"/>
        <v>2</v>
      </c>
      <c r="GV24" s="3">
        <f t="shared" si="3"/>
        <v>3</v>
      </c>
      <c r="GW24" s="3">
        <f t="shared" si="3"/>
        <v>7</v>
      </c>
      <c r="GX24" s="3">
        <f t="shared" si="3"/>
        <v>0</v>
      </c>
      <c r="GY24" s="3">
        <f t="shared" si="3"/>
        <v>3</v>
      </c>
      <c r="GZ24" s="3">
        <f t="shared" si="3"/>
        <v>7</v>
      </c>
      <c r="HA24" s="3">
        <f t="shared" si="3"/>
        <v>0</v>
      </c>
      <c r="HB24" s="3">
        <f t="shared" si="3"/>
        <v>0</v>
      </c>
      <c r="HC24" s="3">
        <f t="shared" si="3"/>
        <v>10</v>
      </c>
      <c r="HD24" s="3">
        <f t="shared" si="3"/>
        <v>0</v>
      </c>
      <c r="HE24" s="3">
        <f t="shared" si="3"/>
        <v>0</v>
      </c>
      <c r="HF24" s="3">
        <f t="shared" si="3"/>
        <v>10</v>
      </c>
      <c r="HG24" s="3">
        <f t="shared" si="3"/>
        <v>0</v>
      </c>
      <c r="HH24" s="3">
        <f t="shared" si="3"/>
        <v>0</v>
      </c>
      <c r="HI24" s="3">
        <f t="shared" si="3"/>
        <v>6</v>
      </c>
      <c r="HJ24" s="3">
        <f t="shared" si="3"/>
        <v>4</v>
      </c>
      <c r="HK24" s="3">
        <f t="shared" si="3"/>
        <v>10</v>
      </c>
      <c r="HL24" s="3">
        <f t="shared" si="3"/>
        <v>0</v>
      </c>
      <c r="HM24" s="3">
        <f t="shared" si="3"/>
        <v>0</v>
      </c>
      <c r="HN24" s="3">
        <f t="shared" si="3"/>
        <v>0</v>
      </c>
      <c r="HO24" s="3">
        <f t="shared" si="3"/>
        <v>4</v>
      </c>
      <c r="HP24" s="3">
        <f t="shared" si="3"/>
        <v>6</v>
      </c>
      <c r="HQ24" s="3">
        <f t="shared" si="3"/>
        <v>0</v>
      </c>
      <c r="HR24" s="3">
        <f t="shared" si="3"/>
        <v>10</v>
      </c>
      <c r="HS24" s="3">
        <f t="shared" si="3"/>
        <v>0</v>
      </c>
      <c r="HT24" s="3">
        <f t="shared" si="3"/>
        <v>3</v>
      </c>
      <c r="HU24" s="3">
        <f t="shared" si="3"/>
        <v>7</v>
      </c>
      <c r="HV24" s="3">
        <f t="shared" si="3"/>
        <v>0</v>
      </c>
      <c r="HW24" s="3">
        <f t="shared" si="3"/>
        <v>0</v>
      </c>
      <c r="HX24" s="3">
        <f t="shared" si="3"/>
        <v>10</v>
      </c>
      <c r="HY24" s="3">
        <f t="shared" si="3"/>
        <v>0</v>
      </c>
      <c r="HZ24" s="3">
        <f t="shared" si="3"/>
        <v>0</v>
      </c>
      <c r="IA24" s="3">
        <f t="shared" si="3"/>
        <v>10</v>
      </c>
      <c r="IB24" s="3">
        <f t="shared" si="3"/>
        <v>0</v>
      </c>
      <c r="IC24" s="3">
        <f t="shared" si="3"/>
        <v>0</v>
      </c>
      <c r="ID24" s="3">
        <f t="shared" si="3"/>
        <v>10</v>
      </c>
      <c r="IE24" s="3">
        <f t="shared" si="3"/>
        <v>0</v>
      </c>
      <c r="IF24" s="3">
        <f t="shared" si="3"/>
        <v>1</v>
      </c>
      <c r="IG24" s="3">
        <f t="shared" si="3"/>
        <v>2</v>
      </c>
      <c r="IH24" s="3">
        <f t="shared" si="3"/>
        <v>6</v>
      </c>
      <c r="II24" s="3">
        <f t="shared" si="3"/>
        <v>0</v>
      </c>
      <c r="IJ24" s="3">
        <f t="shared" si="3"/>
        <v>3</v>
      </c>
      <c r="IK24" s="3">
        <f t="shared" si="3"/>
        <v>7</v>
      </c>
      <c r="IL24" s="3">
        <f t="shared" si="3"/>
        <v>0</v>
      </c>
      <c r="IM24" s="3">
        <f t="shared" si="3"/>
        <v>10</v>
      </c>
      <c r="IN24" s="3">
        <f t="shared" si="3"/>
        <v>0</v>
      </c>
      <c r="IO24" s="3">
        <f t="shared" si="3"/>
        <v>10</v>
      </c>
      <c r="IP24" s="3">
        <f t="shared" si="3"/>
        <v>0</v>
      </c>
      <c r="IQ24" s="3">
        <f t="shared" si="3"/>
        <v>0</v>
      </c>
      <c r="IR24" s="3">
        <f t="shared" si="3"/>
        <v>5</v>
      </c>
      <c r="IS24" s="3">
        <f t="shared" si="3"/>
        <v>5</v>
      </c>
      <c r="IT24" s="3">
        <f t="shared" si="3"/>
        <v>0</v>
      </c>
      <c r="IU24" s="3">
        <f t="shared" si="3"/>
        <v>0</v>
      </c>
      <c r="IV24" s="3">
        <f t="shared" si="3"/>
        <v>10</v>
      </c>
      <c r="IW24" s="3">
        <f t="shared" si="3"/>
        <v>0</v>
      </c>
      <c r="IX24" s="3">
        <f t="shared" si="3"/>
        <v>0</v>
      </c>
      <c r="IY24" s="3">
        <f t="shared" ref="IY24:LJ24" si="4">SUM(IY14:IY23)</f>
        <v>3</v>
      </c>
      <c r="IZ24" s="3">
        <f t="shared" si="4"/>
        <v>6</v>
      </c>
      <c r="JA24" s="3">
        <f t="shared" si="4"/>
        <v>0</v>
      </c>
      <c r="JB24" s="3">
        <f t="shared" si="4"/>
        <v>6</v>
      </c>
      <c r="JC24" s="3">
        <f t="shared" si="4"/>
        <v>4</v>
      </c>
      <c r="JD24" s="3">
        <f t="shared" si="4"/>
        <v>0</v>
      </c>
      <c r="JE24" s="3">
        <f t="shared" si="4"/>
        <v>9</v>
      </c>
      <c r="JF24" s="3">
        <f t="shared" si="4"/>
        <v>1</v>
      </c>
      <c r="JG24" s="3">
        <f t="shared" si="4"/>
        <v>10</v>
      </c>
      <c r="JH24" s="3">
        <f t="shared" si="4"/>
        <v>0</v>
      </c>
      <c r="JI24" s="3">
        <f t="shared" si="4"/>
        <v>0</v>
      </c>
      <c r="JJ24" s="3">
        <f t="shared" si="4"/>
        <v>0</v>
      </c>
      <c r="JK24" s="3">
        <f t="shared" si="4"/>
        <v>10</v>
      </c>
      <c r="JL24" s="3">
        <f t="shared" si="4"/>
        <v>0</v>
      </c>
      <c r="JM24" s="3">
        <f t="shared" si="4"/>
        <v>0</v>
      </c>
      <c r="JN24" s="3">
        <f t="shared" si="4"/>
        <v>7</v>
      </c>
      <c r="JO24" s="3">
        <f t="shared" si="4"/>
        <v>3</v>
      </c>
      <c r="JP24" s="3">
        <f t="shared" si="4"/>
        <v>0</v>
      </c>
      <c r="JQ24" s="3">
        <f t="shared" si="4"/>
        <v>8</v>
      </c>
      <c r="JR24" s="3">
        <f t="shared" si="4"/>
        <v>2</v>
      </c>
      <c r="JS24" s="3">
        <f t="shared" si="4"/>
        <v>7</v>
      </c>
      <c r="JT24" s="3">
        <f t="shared" si="4"/>
        <v>3</v>
      </c>
      <c r="JU24" s="3">
        <f t="shared" si="4"/>
        <v>0</v>
      </c>
      <c r="JV24" s="3">
        <f t="shared" si="4"/>
        <v>0</v>
      </c>
      <c r="JW24" s="3">
        <f t="shared" si="4"/>
        <v>10</v>
      </c>
      <c r="JX24" s="3">
        <f t="shared" si="4"/>
        <v>0</v>
      </c>
      <c r="JY24" s="3">
        <f t="shared" si="4"/>
        <v>0</v>
      </c>
      <c r="JZ24" s="3">
        <f t="shared" si="4"/>
        <v>7</v>
      </c>
      <c r="KA24" s="3">
        <f t="shared" si="4"/>
        <v>3</v>
      </c>
      <c r="KB24" s="3">
        <f t="shared" si="4"/>
        <v>10</v>
      </c>
      <c r="KC24" s="3">
        <f t="shared" si="4"/>
        <v>0</v>
      </c>
      <c r="KD24" s="3">
        <f t="shared" si="4"/>
        <v>0</v>
      </c>
      <c r="KE24" s="3">
        <f t="shared" si="4"/>
        <v>7</v>
      </c>
      <c r="KF24" s="3">
        <f t="shared" si="4"/>
        <v>3</v>
      </c>
      <c r="KG24" s="3">
        <f t="shared" si="4"/>
        <v>0</v>
      </c>
      <c r="KH24" s="3">
        <f t="shared" si="4"/>
        <v>10</v>
      </c>
      <c r="KI24" s="3">
        <f t="shared" si="4"/>
        <v>0</v>
      </c>
      <c r="KJ24" s="3">
        <f t="shared" si="4"/>
        <v>0</v>
      </c>
      <c r="KK24" s="3">
        <f t="shared" si="4"/>
        <v>0</v>
      </c>
      <c r="KL24" s="3">
        <f t="shared" si="4"/>
        <v>10</v>
      </c>
      <c r="KM24" s="3">
        <f t="shared" si="4"/>
        <v>0</v>
      </c>
      <c r="KN24" s="3">
        <f t="shared" si="4"/>
        <v>0</v>
      </c>
      <c r="KO24" s="3">
        <f t="shared" si="4"/>
        <v>5</v>
      </c>
      <c r="KP24" s="3">
        <f t="shared" si="4"/>
        <v>5</v>
      </c>
      <c r="KQ24" s="3">
        <f t="shared" si="4"/>
        <v>0</v>
      </c>
      <c r="KR24" s="3">
        <f t="shared" si="4"/>
        <v>10</v>
      </c>
      <c r="KS24" s="3">
        <f t="shared" si="4"/>
        <v>0</v>
      </c>
      <c r="KT24" s="3">
        <f t="shared" si="4"/>
        <v>0</v>
      </c>
      <c r="KU24" s="3">
        <f t="shared" si="4"/>
        <v>10</v>
      </c>
      <c r="KV24" s="3">
        <f t="shared" si="4"/>
        <v>0</v>
      </c>
      <c r="KW24" s="3">
        <f t="shared" si="4"/>
        <v>2</v>
      </c>
      <c r="KX24" s="3">
        <f t="shared" si="4"/>
        <v>0</v>
      </c>
      <c r="KY24" s="3">
        <f t="shared" si="4"/>
        <v>8</v>
      </c>
      <c r="KZ24" s="3">
        <f t="shared" si="4"/>
        <v>10</v>
      </c>
      <c r="LA24" s="3">
        <f t="shared" si="4"/>
        <v>0</v>
      </c>
      <c r="LB24" s="3">
        <f t="shared" si="4"/>
        <v>0</v>
      </c>
      <c r="LC24" s="3">
        <f t="shared" si="4"/>
        <v>0</v>
      </c>
      <c r="LD24" s="3">
        <f t="shared" si="4"/>
        <v>2</v>
      </c>
      <c r="LE24" s="3">
        <f t="shared" si="4"/>
        <v>8</v>
      </c>
      <c r="LF24" s="3">
        <f t="shared" si="4"/>
        <v>0</v>
      </c>
      <c r="LG24" s="3">
        <f t="shared" si="4"/>
        <v>0</v>
      </c>
      <c r="LH24" s="3">
        <f t="shared" si="4"/>
        <v>10</v>
      </c>
      <c r="LI24" s="3">
        <f t="shared" si="4"/>
        <v>10</v>
      </c>
      <c r="LJ24" s="3">
        <f t="shared" si="4"/>
        <v>0</v>
      </c>
      <c r="LK24" s="3">
        <f t="shared" ref="LK24:NV24" si="5">SUM(LK14:LK23)</f>
        <v>0</v>
      </c>
      <c r="LL24" s="3">
        <f t="shared" si="5"/>
        <v>0</v>
      </c>
      <c r="LM24" s="3">
        <f t="shared" si="5"/>
        <v>10</v>
      </c>
      <c r="LN24" s="3">
        <f t="shared" si="5"/>
        <v>0</v>
      </c>
      <c r="LO24" s="3">
        <f t="shared" si="5"/>
        <v>0</v>
      </c>
      <c r="LP24" s="3">
        <f t="shared" si="5"/>
        <v>10</v>
      </c>
      <c r="LQ24" s="3">
        <f t="shared" si="5"/>
        <v>0</v>
      </c>
      <c r="LR24" s="3">
        <f t="shared" si="5"/>
        <v>10</v>
      </c>
      <c r="LS24" s="3">
        <f t="shared" si="5"/>
        <v>0</v>
      </c>
      <c r="LT24" s="3">
        <f t="shared" si="5"/>
        <v>0</v>
      </c>
      <c r="LU24" s="3">
        <f t="shared" si="5"/>
        <v>3</v>
      </c>
      <c r="LV24" s="3">
        <f t="shared" si="5"/>
        <v>7</v>
      </c>
      <c r="LW24" s="3">
        <f t="shared" si="5"/>
        <v>0</v>
      </c>
      <c r="LX24" s="3">
        <f t="shared" si="5"/>
        <v>10</v>
      </c>
      <c r="LY24" s="3">
        <f t="shared" si="5"/>
        <v>0</v>
      </c>
      <c r="LZ24" s="3">
        <f t="shared" si="5"/>
        <v>0</v>
      </c>
      <c r="MA24" s="3">
        <f t="shared" si="5"/>
        <v>0</v>
      </c>
      <c r="MB24" s="3">
        <f t="shared" si="5"/>
        <v>9</v>
      </c>
      <c r="MC24" s="3">
        <f t="shared" si="5"/>
        <v>0</v>
      </c>
      <c r="MD24" s="3">
        <f t="shared" si="5"/>
        <v>6</v>
      </c>
      <c r="ME24" s="3">
        <f t="shared" si="5"/>
        <v>4</v>
      </c>
      <c r="MF24" s="3">
        <f t="shared" si="5"/>
        <v>0</v>
      </c>
      <c r="MG24" s="3">
        <f t="shared" si="5"/>
        <v>0</v>
      </c>
      <c r="MH24" s="3">
        <f t="shared" si="5"/>
        <v>10</v>
      </c>
      <c r="MI24" s="3">
        <f t="shared" si="5"/>
        <v>0</v>
      </c>
      <c r="MJ24" s="3">
        <f t="shared" si="5"/>
        <v>0</v>
      </c>
      <c r="MK24" s="3">
        <f t="shared" si="5"/>
        <v>10</v>
      </c>
      <c r="ML24" s="3">
        <f t="shared" si="5"/>
        <v>0</v>
      </c>
      <c r="MM24" s="3">
        <f t="shared" si="5"/>
        <v>3</v>
      </c>
      <c r="MN24" s="3">
        <f t="shared" si="5"/>
        <v>7</v>
      </c>
      <c r="MO24" s="3">
        <f t="shared" si="5"/>
        <v>0</v>
      </c>
      <c r="MP24" s="3">
        <f t="shared" si="5"/>
        <v>0</v>
      </c>
      <c r="MQ24" s="3">
        <f t="shared" si="5"/>
        <v>10</v>
      </c>
      <c r="MR24" s="3">
        <f t="shared" si="5"/>
        <v>0</v>
      </c>
      <c r="MS24" s="3">
        <f t="shared" si="5"/>
        <v>0</v>
      </c>
      <c r="MT24" s="3">
        <f t="shared" si="5"/>
        <v>10</v>
      </c>
      <c r="MU24" s="3">
        <f t="shared" si="5"/>
        <v>0</v>
      </c>
      <c r="MV24" s="3">
        <f t="shared" si="5"/>
        <v>0</v>
      </c>
      <c r="MW24" s="3">
        <f t="shared" si="5"/>
        <v>10</v>
      </c>
      <c r="MX24" s="3">
        <f t="shared" si="5"/>
        <v>0</v>
      </c>
      <c r="MY24" s="3">
        <f t="shared" si="5"/>
        <v>5</v>
      </c>
      <c r="MZ24" s="3">
        <f t="shared" si="5"/>
        <v>5</v>
      </c>
      <c r="NA24" s="3">
        <f t="shared" si="5"/>
        <v>0</v>
      </c>
      <c r="NB24" s="3">
        <f t="shared" si="5"/>
        <v>0</v>
      </c>
      <c r="NC24" s="3">
        <f t="shared" si="5"/>
        <v>10</v>
      </c>
      <c r="ND24" s="3">
        <f t="shared" si="5"/>
        <v>0</v>
      </c>
      <c r="NE24" s="3">
        <f t="shared" si="5"/>
        <v>0</v>
      </c>
      <c r="NF24" s="3">
        <f t="shared" si="5"/>
        <v>10</v>
      </c>
      <c r="NG24" s="3">
        <f t="shared" si="5"/>
        <v>0</v>
      </c>
      <c r="NH24" s="3">
        <f t="shared" si="5"/>
        <v>3</v>
      </c>
      <c r="NI24" s="3">
        <f t="shared" si="5"/>
        <v>7</v>
      </c>
      <c r="NJ24" s="3">
        <f t="shared" si="5"/>
        <v>0</v>
      </c>
      <c r="NK24" s="3">
        <f t="shared" si="5"/>
        <v>0</v>
      </c>
      <c r="NL24" s="3">
        <f t="shared" si="5"/>
        <v>10</v>
      </c>
      <c r="NM24" s="3">
        <f t="shared" si="5"/>
        <v>0</v>
      </c>
      <c r="NN24" s="3">
        <f t="shared" si="5"/>
        <v>0</v>
      </c>
      <c r="NO24" s="3">
        <f t="shared" si="5"/>
        <v>10</v>
      </c>
      <c r="NP24" s="3">
        <f t="shared" si="5"/>
        <v>0</v>
      </c>
      <c r="NQ24" s="3">
        <f t="shared" si="5"/>
        <v>0</v>
      </c>
      <c r="NR24" s="3">
        <f t="shared" si="5"/>
        <v>3</v>
      </c>
      <c r="NS24" s="3">
        <f t="shared" si="5"/>
        <v>7</v>
      </c>
      <c r="NT24" s="3">
        <f t="shared" si="5"/>
        <v>4</v>
      </c>
      <c r="NU24" s="3">
        <f t="shared" si="5"/>
        <v>6</v>
      </c>
      <c r="NV24" s="3">
        <f t="shared" si="5"/>
        <v>0</v>
      </c>
      <c r="NW24" s="3">
        <f t="shared" ref="NW24:QH24" si="6">SUM(NW14:NW23)</f>
        <v>4</v>
      </c>
      <c r="NX24" s="3">
        <f t="shared" si="6"/>
        <v>6</v>
      </c>
      <c r="NY24" s="3">
        <f t="shared" si="6"/>
        <v>0</v>
      </c>
      <c r="NZ24" s="3">
        <f t="shared" si="6"/>
        <v>10</v>
      </c>
      <c r="OA24" s="3">
        <f t="shared" si="6"/>
        <v>0</v>
      </c>
      <c r="OB24" s="3">
        <f t="shared" si="6"/>
        <v>0</v>
      </c>
      <c r="OC24" s="3">
        <f t="shared" si="6"/>
        <v>0</v>
      </c>
      <c r="OD24" s="3">
        <f t="shared" si="6"/>
        <v>10</v>
      </c>
      <c r="OE24" s="3">
        <f t="shared" si="6"/>
        <v>0</v>
      </c>
      <c r="OF24" s="3">
        <f t="shared" si="6"/>
        <v>10</v>
      </c>
      <c r="OG24" s="3">
        <f t="shared" si="6"/>
        <v>0</v>
      </c>
      <c r="OH24" s="3">
        <f t="shared" si="6"/>
        <v>0</v>
      </c>
      <c r="OI24" s="3">
        <f t="shared" si="6"/>
        <v>2</v>
      </c>
      <c r="OJ24" s="3">
        <f t="shared" si="6"/>
        <v>8</v>
      </c>
      <c r="OK24" s="3">
        <f t="shared" si="6"/>
        <v>2</v>
      </c>
      <c r="OL24" s="3">
        <f t="shared" si="6"/>
        <v>8</v>
      </c>
      <c r="OM24" s="3">
        <f t="shared" si="6"/>
        <v>0</v>
      </c>
      <c r="ON24" s="3">
        <f t="shared" si="6"/>
        <v>0</v>
      </c>
      <c r="OO24" s="3">
        <f t="shared" si="6"/>
        <v>0</v>
      </c>
      <c r="OP24" s="3">
        <f t="shared" si="6"/>
        <v>10</v>
      </c>
      <c r="OQ24" s="3">
        <f t="shared" si="6"/>
        <v>0</v>
      </c>
      <c r="OR24" s="3">
        <f t="shared" si="6"/>
        <v>0</v>
      </c>
      <c r="OS24" s="3">
        <f t="shared" si="6"/>
        <v>3</v>
      </c>
      <c r="OT24" s="3">
        <f t="shared" si="6"/>
        <v>7</v>
      </c>
      <c r="OU24" s="3">
        <f t="shared" si="6"/>
        <v>4</v>
      </c>
      <c r="OV24" s="3">
        <f t="shared" si="6"/>
        <v>6</v>
      </c>
      <c r="OW24" s="3">
        <f t="shared" si="6"/>
        <v>0</v>
      </c>
      <c r="OX24" s="3">
        <f t="shared" si="6"/>
        <v>4</v>
      </c>
      <c r="OY24" s="3">
        <f t="shared" si="6"/>
        <v>6</v>
      </c>
      <c r="OZ24" s="3">
        <f t="shared" si="6"/>
        <v>0</v>
      </c>
      <c r="PA24" s="3">
        <f t="shared" si="6"/>
        <v>10</v>
      </c>
      <c r="PB24" s="3">
        <f t="shared" si="6"/>
        <v>0</v>
      </c>
      <c r="PC24" s="3">
        <f t="shared" si="6"/>
        <v>0</v>
      </c>
      <c r="PD24" s="3">
        <f t="shared" si="6"/>
        <v>0</v>
      </c>
      <c r="PE24" s="3">
        <f t="shared" si="6"/>
        <v>10</v>
      </c>
      <c r="PF24" s="3">
        <f t="shared" si="6"/>
        <v>0</v>
      </c>
      <c r="PG24" s="3">
        <f t="shared" si="6"/>
        <v>10</v>
      </c>
      <c r="PH24" s="3">
        <f t="shared" si="6"/>
        <v>0</v>
      </c>
      <c r="PI24" s="3">
        <f t="shared" si="6"/>
        <v>0</v>
      </c>
      <c r="PJ24" s="3">
        <f t="shared" si="6"/>
        <v>2</v>
      </c>
      <c r="PK24" s="3">
        <f t="shared" si="6"/>
        <v>8</v>
      </c>
      <c r="PL24" s="3">
        <f t="shared" si="6"/>
        <v>2</v>
      </c>
      <c r="PM24" s="3">
        <f t="shared" si="6"/>
        <v>8</v>
      </c>
      <c r="PN24" s="3">
        <f t="shared" si="6"/>
        <v>0</v>
      </c>
      <c r="PO24" s="3">
        <f t="shared" si="6"/>
        <v>0</v>
      </c>
      <c r="PP24" s="3">
        <f t="shared" si="6"/>
        <v>0</v>
      </c>
      <c r="PQ24" s="3">
        <f t="shared" si="6"/>
        <v>10</v>
      </c>
      <c r="PR24" s="3">
        <f t="shared" si="6"/>
        <v>0</v>
      </c>
      <c r="PS24" s="3">
        <f t="shared" si="6"/>
        <v>3</v>
      </c>
      <c r="PT24" s="3">
        <f t="shared" si="6"/>
        <v>7</v>
      </c>
      <c r="PU24" s="3">
        <f t="shared" si="6"/>
        <v>0</v>
      </c>
      <c r="PV24" s="3">
        <f t="shared" si="6"/>
        <v>0</v>
      </c>
      <c r="PW24" s="3">
        <f t="shared" si="6"/>
        <v>10</v>
      </c>
      <c r="PX24" s="3">
        <f t="shared" si="6"/>
        <v>0</v>
      </c>
      <c r="PY24" s="3">
        <f t="shared" si="6"/>
        <v>3</v>
      </c>
      <c r="PZ24" s="3">
        <f t="shared" si="6"/>
        <v>7</v>
      </c>
      <c r="QA24" s="3">
        <f t="shared" si="6"/>
        <v>0</v>
      </c>
      <c r="QB24" s="3">
        <f t="shared" si="6"/>
        <v>7</v>
      </c>
      <c r="QC24" s="3">
        <f t="shared" si="6"/>
        <v>3</v>
      </c>
      <c r="QD24" s="3">
        <f t="shared" si="6"/>
        <v>0</v>
      </c>
      <c r="QE24" s="3">
        <f t="shared" si="6"/>
        <v>2</v>
      </c>
      <c r="QF24" s="3">
        <f t="shared" si="6"/>
        <v>4</v>
      </c>
      <c r="QG24" s="3">
        <f t="shared" si="6"/>
        <v>4</v>
      </c>
      <c r="QH24" s="3">
        <f t="shared" si="6"/>
        <v>3</v>
      </c>
      <c r="QI24" s="3">
        <f t="shared" ref="QI24:ST24" si="7">SUM(QI14:QI23)</f>
        <v>6</v>
      </c>
      <c r="QJ24" s="3">
        <f t="shared" si="7"/>
        <v>1</v>
      </c>
      <c r="QK24" s="3">
        <f t="shared" si="7"/>
        <v>1</v>
      </c>
      <c r="QL24" s="3">
        <f t="shared" si="7"/>
        <v>9</v>
      </c>
      <c r="QM24" s="3">
        <f t="shared" si="7"/>
        <v>0</v>
      </c>
      <c r="QN24" s="3">
        <f t="shared" si="7"/>
        <v>0</v>
      </c>
      <c r="QO24" s="3">
        <f t="shared" si="7"/>
        <v>10</v>
      </c>
      <c r="QP24" s="3">
        <f t="shared" si="7"/>
        <v>0</v>
      </c>
      <c r="QQ24" s="3">
        <f t="shared" si="7"/>
        <v>0</v>
      </c>
      <c r="QR24" s="3">
        <f t="shared" si="7"/>
        <v>8</v>
      </c>
      <c r="QS24" s="3">
        <f t="shared" si="7"/>
        <v>2</v>
      </c>
      <c r="QT24" s="3">
        <f t="shared" si="7"/>
        <v>10</v>
      </c>
      <c r="QU24" s="3">
        <f t="shared" si="7"/>
        <v>0</v>
      </c>
      <c r="QV24" s="3">
        <f t="shared" si="7"/>
        <v>0</v>
      </c>
      <c r="QW24" s="3">
        <f t="shared" si="7"/>
        <v>10</v>
      </c>
      <c r="QX24" s="3">
        <f t="shared" si="7"/>
        <v>0</v>
      </c>
      <c r="QY24" s="3">
        <f t="shared" si="7"/>
        <v>0</v>
      </c>
      <c r="QZ24" s="3">
        <f t="shared" si="7"/>
        <v>10</v>
      </c>
      <c r="RA24" s="3">
        <f t="shared" si="7"/>
        <v>0</v>
      </c>
      <c r="RB24" s="3">
        <f t="shared" si="7"/>
        <v>0</v>
      </c>
      <c r="RC24" s="3">
        <f t="shared" si="7"/>
        <v>0</v>
      </c>
      <c r="RD24" s="3">
        <f t="shared" si="7"/>
        <v>8</v>
      </c>
      <c r="RE24" s="3">
        <f t="shared" si="7"/>
        <v>2</v>
      </c>
      <c r="RF24" s="3">
        <f t="shared" si="7"/>
        <v>10</v>
      </c>
      <c r="RG24" s="3">
        <f t="shared" si="7"/>
        <v>0</v>
      </c>
      <c r="RH24" s="3">
        <f t="shared" si="7"/>
        <v>0</v>
      </c>
      <c r="RI24" s="3">
        <f t="shared" si="7"/>
        <v>1</v>
      </c>
      <c r="RJ24" s="3">
        <f t="shared" si="7"/>
        <v>9</v>
      </c>
      <c r="RK24" s="3">
        <f t="shared" si="7"/>
        <v>0</v>
      </c>
      <c r="RL24" s="3">
        <f t="shared" si="7"/>
        <v>5</v>
      </c>
      <c r="RM24" s="3">
        <f t="shared" si="7"/>
        <v>5</v>
      </c>
      <c r="RN24" s="3">
        <f t="shared" si="7"/>
        <v>0</v>
      </c>
      <c r="RO24" s="3">
        <f t="shared" si="7"/>
        <v>2</v>
      </c>
      <c r="RP24" s="3">
        <f t="shared" si="7"/>
        <v>8</v>
      </c>
      <c r="RQ24" s="3">
        <f t="shared" si="7"/>
        <v>0</v>
      </c>
      <c r="RR24" s="3">
        <f t="shared" si="7"/>
        <v>3</v>
      </c>
      <c r="RS24" s="3">
        <f t="shared" si="7"/>
        <v>7</v>
      </c>
      <c r="RT24" s="3">
        <f t="shared" si="7"/>
        <v>0</v>
      </c>
      <c r="RU24" s="3">
        <f t="shared" si="7"/>
        <v>5</v>
      </c>
      <c r="RV24" s="3">
        <f t="shared" si="7"/>
        <v>5</v>
      </c>
      <c r="RW24" s="3">
        <f t="shared" si="7"/>
        <v>0</v>
      </c>
      <c r="RX24" s="3">
        <f t="shared" si="7"/>
        <v>0</v>
      </c>
      <c r="RY24" s="3">
        <f t="shared" si="7"/>
        <v>9</v>
      </c>
      <c r="RZ24" s="3">
        <f t="shared" si="7"/>
        <v>1</v>
      </c>
      <c r="SA24" s="3">
        <f t="shared" si="7"/>
        <v>0</v>
      </c>
      <c r="SB24" s="3">
        <f t="shared" si="7"/>
        <v>9</v>
      </c>
      <c r="SC24" s="3">
        <f t="shared" si="7"/>
        <v>1</v>
      </c>
      <c r="SD24" s="3">
        <f t="shared" si="7"/>
        <v>0</v>
      </c>
      <c r="SE24" s="3">
        <f t="shared" si="7"/>
        <v>9</v>
      </c>
      <c r="SF24" s="3">
        <f t="shared" si="7"/>
        <v>1</v>
      </c>
      <c r="SG24" s="3">
        <f t="shared" si="7"/>
        <v>3</v>
      </c>
      <c r="SH24" s="3">
        <f t="shared" si="7"/>
        <v>7</v>
      </c>
      <c r="SI24" s="3">
        <f t="shared" si="7"/>
        <v>0</v>
      </c>
      <c r="SJ24" s="3">
        <f t="shared" si="7"/>
        <v>0</v>
      </c>
      <c r="SK24" s="3">
        <f t="shared" si="7"/>
        <v>10</v>
      </c>
      <c r="SL24" s="3">
        <f t="shared" si="7"/>
        <v>0</v>
      </c>
      <c r="SM24" s="3">
        <f t="shared" si="7"/>
        <v>4</v>
      </c>
      <c r="SN24" s="3">
        <f t="shared" si="7"/>
        <v>6</v>
      </c>
      <c r="SO24" s="3">
        <f t="shared" si="7"/>
        <v>0</v>
      </c>
      <c r="SP24" s="3">
        <f t="shared" si="7"/>
        <v>0</v>
      </c>
      <c r="SQ24" s="3">
        <f t="shared" si="7"/>
        <v>10</v>
      </c>
      <c r="SR24" s="3">
        <f t="shared" si="7"/>
        <v>0</v>
      </c>
      <c r="SS24" s="3">
        <f t="shared" si="7"/>
        <v>10</v>
      </c>
      <c r="ST24" s="3">
        <f t="shared" si="7"/>
        <v>0</v>
      </c>
      <c r="SU24" s="3">
        <f t="shared" ref="SU24:TG24" si="8">SUM(SU14:SU23)</f>
        <v>0</v>
      </c>
      <c r="SV24" s="3">
        <f t="shared" si="8"/>
        <v>4</v>
      </c>
      <c r="SW24" s="3">
        <f t="shared" si="8"/>
        <v>6</v>
      </c>
      <c r="SX24" s="3">
        <f t="shared" si="8"/>
        <v>0</v>
      </c>
      <c r="SY24" s="3">
        <f t="shared" si="8"/>
        <v>5</v>
      </c>
      <c r="SZ24" s="3">
        <f t="shared" si="8"/>
        <v>5</v>
      </c>
      <c r="TA24" s="3">
        <f t="shared" si="8"/>
        <v>0</v>
      </c>
      <c r="TB24" s="3">
        <f t="shared" si="8"/>
        <v>10</v>
      </c>
      <c r="TC24" s="3">
        <f t="shared" si="8"/>
        <v>0</v>
      </c>
      <c r="TD24" s="3">
        <f t="shared" si="8"/>
        <v>0</v>
      </c>
      <c r="TE24" s="3">
        <f t="shared" si="8"/>
        <v>0</v>
      </c>
      <c r="TF24" s="3">
        <f t="shared" si="8"/>
        <v>10</v>
      </c>
      <c r="TG24" s="3">
        <f t="shared" si="8"/>
        <v>0</v>
      </c>
    </row>
    <row r="25" spans="1:527" ht="37.5" customHeight="1" x14ac:dyDescent="0.3">
      <c r="A25" s="103" t="s">
        <v>3151</v>
      </c>
      <c r="B25" s="104"/>
      <c r="C25" s="11">
        <f>C24/10%</f>
        <v>0</v>
      </c>
      <c r="D25" s="11">
        <f t="shared" ref="D25:BO25" si="9">D24/10%</f>
        <v>50</v>
      </c>
      <c r="E25" s="11">
        <f t="shared" si="9"/>
        <v>50</v>
      </c>
      <c r="F25" s="11">
        <f t="shared" si="9"/>
        <v>30</v>
      </c>
      <c r="G25" s="11">
        <f t="shared" si="9"/>
        <v>30</v>
      </c>
      <c r="H25" s="11">
        <f t="shared" si="9"/>
        <v>40</v>
      </c>
      <c r="I25" s="11">
        <f t="shared" si="9"/>
        <v>20</v>
      </c>
      <c r="J25" s="11">
        <f t="shared" si="9"/>
        <v>30</v>
      </c>
      <c r="K25" s="11">
        <f t="shared" si="9"/>
        <v>50</v>
      </c>
      <c r="L25" s="11">
        <f t="shared" si="9"/>
        <v>30</v>
      </c>
      <c r="M25" s="11">
        <f t="shared" si="9"/>
        <v>40</v>
      </c>
      <c r="N25" s="11">
        <f t="shared" si="9"/>
        <v>30</v>
      </c>
      <c r="O25" s="11">
        <f t="shared" si="9"/>
        <v>0</v>
      </c>
      <c r="P25" s="11">
        <f t="shared" si="9"/>
        <v>60</v>
      </c>
      <c r="Q25" s="11">
        <f t="shared" si="9"/>
        <v>40</v>
      </c>
      <c r="R25" s="11">
        <f t="shared" si="9"/>
        <v>100</v>
      </c>
      <c r="S25" s="11">
        <f t="shared" si="9"/>
        <v>0</v>
      </c>
      <c r="T25" s="11">
        <f t="shared" si="9"/>
        <v>0</v>
      </c>
      <c r="U25" s="11">
        <f t="shared" si="9"/>
        <v>40</v>
      </c>
      <c r="V25" s="11">
        <f t="shared" si="9"/>
        <v>50</v>
      </c>
      <c r="W25" s="11">
        <f t="shared" si="9"/>
        <v>10</v>
      </c>
      <c r="X25" s="11">
        <f t="shared" si="9"/>
        <v>100</v>
      </c>
      <c r="Y25" s="11">
        <f t="shared" si="9"/>
        <v>0</v>
      </c>
      <c r="Z25" s="11">
        <f t="shared" si="9"/>
        <v>0</v>
      </c>
      <c r="AA25" s="11">
        <f t="shared" si="9"/>
        <v>40</v>
      </c>
      <c r="AB25" s="11">
        <f t="shared" si="9"/>
        <v>60</v>
      </c>
      <c r="AC25" s="11">
        <f t="shared" si="9"/>
        <v>0</v>
      </c>
      <c r="AD25" s="11">
        <f t="shared" si="9"/>
        <v>50</v>
      </c>
      <c r="AE25" s="11">
        <f t="shared" si="9"/>
        <v>30</v>
      </c>
      <c r="AF25" s="11">
        <f t="shared" si="9"/>
        <v>30</v>
      </c>
      <c r="AG25" s="11">
        <f t="shared" si="9"/>
        <v>0</v>
      </c>
      <c r="AH25" s="11">
        <f t="shared" si="9"/>
        <v>20</v>
      </c>
      <c r="AI25" s="11">
        <f t="shared" si="9"/>
        <v>80</v>
      </c>
      <c r="AJ25" s="11">
        <f t="shared" si="9"/>
        <v>0</v>
      </c>
      <c r="AK25" s="11">
        <f t="shared" si="9"/>
        <v>100</v>
      </c>
      <c r="AL25" s="11">
        <f t="shared" si="9"/>
        <v>0</v>
      </c>
      <c r="AM25" s="11">
        <f t="shared" si="9"/>
        <v>0</v>
      </c>
      <c r="AN25" s="11">
        <f t="shared" si="9"/>
        <v>40</v>
      </c>
      <c r="AO25" s="11">
        <f t="shared" si="9"/>
        <v>60</v>
      </c>
      <c r="AP25" s="11">
        <f t="shared" si="9"/>
        <v>0</v>
      </c>
      <c r="AQ25" s="11">
        <f t="shared" si="9"/>
        <v>40</v>
      </c>
      <c r="AR25" s="11">
        <f t="shared" si="9"/>
        <v>60</v>
      </c>
      <c r="AS25" s="11">
        <f t="shared" si="9"/>
        <v>100</v>
      </c>
      <c r="AT25" s="11">
        <f t="shared" si="9"/>
        <v>0</v>
      </c>
      <c r="AU25" s="11">
        <f t="shared" si="9"/>
        <v>0</v>
      </c>
      <c r="AV25" s="11">
        <f t="shared" si="9"/>
        <v>0</v>
      </c>
      <c r="AW25" s="11">
        <f t="shared" si="9"/>
        <v>20</v>
      </c>
      <c r="AX25" s="11">
        <f t="shared" si="9"/>
        <v>80</v>
      </c>
      <c r="AY25" s="11">
        <f t="shared" si="9"/>
        <v>0</v>
      </c>
      <c r="AZ25" s="11">
        <f t="shared" si="9"/>
        <v>100</v>
      </c>
      <c r="BA25" s="11">
        <f t="shared" si="9"/>
        <v>0</v>
      </c>
      <c r="BB25" s="11">
        <f t="shared" si="9"/>
        <v>0</v>
      </c>
      <c r="BC25" s="11">
        <f t="shared" si="9"/>
        <v>100</v>
      </c>
      <c r="BD25" s="11">
        <f t="shared" si="9"/>
        <v>0</v>
      </c>
      <c r="BE25" s="11">
        <f t="shared" si="9"/>
        <v>0</v>
      </c>
      <c r="BF25" s="11">
        <f t="shared" si="9"/>
        <v>100</v>
      </c>
      <c r="BG25" s="11">
        <f t="shared" si="9"/>
        <v>0</v>
      </c>
      <c r="BH25" s="11">
        <f t="shared" si="9"/>
        <v>100</v>
      </c>
      <c r="BI25" s="11">
        <f t="shared" si="9"/>
        <v>0</v>
      </c>
      <c r="BJ25" s="11">
        <f t="shared" si="9"/>
        <v>0</v>
      </c>
      <c r="BK25" s="11">
        <f t="shared" si="9"/>
        <v>30</v>
      </c>
      <c r="BL25" s="11">
        <f t="shared" si="9"/>
        <v>70</v>
      </c>
      <c r="BM25" s="11">
        <f t="shared" si="9"/>
        <v>0</v>
      </c>
      <c r="BN25" s="11">
        <f t="shared" si="9"/>
        <v>0</v>
      </c>
      <c r="BO25" s="11">
        <f t="shared" si="9"/>
        <v>100</v>
      </c>
      <c r="BP25" s="11">
        <f t="shared" ref="BP25:EA25" si="10">BP24/10%</f>
        <v>0</v>
      </c>
      <c r="BQ25" s="11">
        <f t="shared" si="10"/>
        <v>0</v>
      </c>
      <c r="BR25" s="11">
        <f t="shared" si="10"/>
        <v>100</v>
      </c>
      <c r="BS25" s="11">
        <f t="shared" si="10"/>
        <v>0</v>
      </c>
      <c r="BT25" s="11">
        <f t="shared" si="10"/>
        <v>0</v>
      </c>
      <c r="BU25" s="11">
        <f t="shared" si="10"/>
        <v>70</v>
      </c>
      <c r="BV25" s="11">
        <f t="shared" si="10"/>
        <v>30</v>
      </c>
      <c r="BW25" s="11">
        <f t="shared" si="10"/>
        <v>0</v>
      </c>
      <c r="BX25" s="11">
        <f t="shared" si="10"/>
        <v>0</v>
      </c>
      <c r="BY25" s="11">
        <f t="shared" si="10"/>
        <v>100</v>
      </c>
      <c r="BZ25" s="11">
        <f t="shared" si="10"/>
        <v>0</v>
      </c>
      <c r="CA25" s="11">
        <f t="shared" si="10"/>
        <v>50</v>
      </c>
      <c r="CB25" s="11">
        <f t="shared" si="10"/>
        <v>50</v>
      </c>
      <c r="CC25" s="11">
        <f t="shared" si="10"/>
        <v>0</v>
      </c>
      <c r="CD25" s="11">
        <f t="shared" si="10"/>
        <v>0</v>
      </c>
      <c r="CE25" s="11">
        <f t="shared" si="10"/>
        <v>100</v>
      </c>
      <c r="CF25" s="11">
        <f t="shared" si="10"/>
        <v>20</v>
      </c>
      <c r="CG25" s="11">
        <f t="shared" si="10"/>
        <v>50</v>
      </c>
      <c r="CH25" s="11">
        <f t="shared" si="10"/>
        <v>30</v>
      </c>
      <c r="CI25" s="11">
        <f t="shared" si="10"/>
        <v>0</v>
      </c>
      <c r="CJ25" s="11">
        <f t="shared" si="10"/>
        <v>90</v>
      </c>
      <c r="CK25" s="11">
        <f t="shared" si="10"/>
        <v>10</v>
      </c>
      <c r="CL25" s="11">
        <f t="shared" si="10"/>
        <v>100</v>
      </c>
      <c r="CM25" s="11">
        <f t="shared" si="10"/>
        <v>0</v>
      </c>
      <c r="CN25" s="11">
        <f t="shared" si="10"/>
        <v>0</v>
      </c>
      <c r="CO25" s="11">
        <f t="shared" si="10"/>
        <v>0</v>
      </c>
      <c r="CP25" s="11">
        <f t="shared" si="10"/>
        <v>100</v>
      </c>
      <c r="CQ25" s="11">
        <f t="shared" si="10"/>
        <v>0</v>
      </c>
      <c r="CR25" s="11">
        <f t="shared" si="10"/>
        <v>0</v>
      </c>
      <c r="CS25" s="11">
        <f t="shared" si="10"/>
        <v>60</v>
      </c>
      <c r="CT25" s="11">
        <f t="shared" si="10"/>
        <v>40</v>
      </c>
      <c r="CU25" s="11">
        <f t="shared" si="10"/>
        <v>100</v>
      </c>
      <c r="CV25" s="11">
        <f t="shared" si="10"/>
        <v>0</v>
      </c>
      <c r="CW25" s="11">
        <f t="shared" si="10"/>
        <v>0</v>
      </c>
      <c r="CX25" s="11">
        <f t="shared" si="10"/>
        <v>30</v>
      </c>
      <c r="CY25" s="11">
        <f t="shared" si="10"/>
        <v>70</v>
      </c>
      <c r="CZ25" s="11">
        <f t="shared" si="10"/>
        <v>0</v>
      </c>
      <c r="DA25" s="11">
        <f t="shared" si="10"/>
        <v>0</v>
      </c>
      <c r="DB25" s="11">
        <f t="shared" si="10"/>
        <v>20</v>
      </c>
      <c r="DC25" s="11">
        <f t="shared" si="10"/>
        <v>80</v>
      </c>
      <c r="DD25" s="11">
        <f t="shared" si="10"/>
        <v>30</v>
      </c>
      <c r="DE25" s="11">
        <f t="shared" si="10"/>
        <v>40</v>
      </c>
      <c r="DF25" s="11">
        <f t="shared" si="10"/>
        <v>30</v>
      </c>
      <c r="DG25" s="11">
        <f t="shared" si="10"/>
        <v>0</v>
      </c>
      <c r="DH25" s="11">
        <f t="shared" si="10"/>
        <v>60</v>
      </c>
      <c r="DI25" s="11">
        <f t="shared" si="10"/>
        <v>40</v>
      </c>
      <c r="DJ25" s="11">
        <f t="shared" si="10"/>
        <v>0</v>
      </c>
      <c r="DK25" s="11">
        <f t="shared" si="10"/>
        <v>30</v>
      </c>
      <c r="DL25" s="11">
        <f t="shared" si="10"/>
        <v>70</v>
      </c>
      <c r="DM25" s="11">
        <f t="shared" si="10"/>
        <v>30</v>
      </c>
      <c r="DN25" s="11">
        <f t="shared" si="10"/>
        <v>50</v>
      </c>
      <c r="DO25" s="11">
        <f t="shared" si="10"/>
        <v>20</v>
      </c>
      <c r="DP25" s="11">
        <f t="shared" si="10"/>
        <v>30</v>
      </c>
      <c r="DQ25" s="11">
        <f t="shared" si="10"/>
        <v>70</v>
      </c>
      <c r="DR25" s="11">
        <f t="shared" si="10"/>
        <v>0</v>
      </c>
      <c r="DS25" s="11">
        <f t="shared" si="10"/>
        <v>100</v>
      </c>
      <c r="DT25" s="11">
        <f t="shared" si="10"/>
        <v>0</v>
      </c>
      <c r="DU25" s="11">
        <f t="shared" si="10"/>
        <v>0</v>
      </c>
      <c r="DV25" s="11">
        <f t="shared" si="10"/>
        <v>70</v>
      </c>
      <c r="DW25" s="11">
        <f t="shared" si="10"/>
        <v>30</v>
      </c>
      <c r="DX25" s="11">
        <f t="shared" si="10"/>
        <v>0</v>
      </c>
      <c r="DY25" s="11">
        <f t="shared" si="10"/>
        <v>60</v>
      </c>
      <c r="DZ25" s="11">
        <f t="shared" si="10"/>
        <v>40</v>
      </c>
      <c r="EA25" s="11">
        <f t="shared" si="10"/>
        <v>0</v>
      </c>
      <c r="EB25" s="11">
        <f t="shared" ref="EB25:GM25" si="11">EB24/10%</f>
        <v>0</v>
      </c>
      <c r="EC25" s="11">
        <f t="shared" si="11"/>
        <v>70</v>
      </c>
      <c r="ED25" s="11">
        <f t="shared" si="11"/>
        <v>30</v>
      </c>
      <c r="EE25" s="11">
        <f t="shared" si="11"/>
        <v>0</v>
      </c>
      <c r="EF25" s="11">
        <f t="shared" si="11"/>
        <v>60</v>
      </c>
      <c r="EG25" s="11">
        <f t="shared" si="11"/>
        <v>40</v>
      </c>
      <c r="EH25" s="11">
        <f t="shared" si="11"/>
        <v>40</v>
      </c>
      <c r="EI25" s="11">
        <f t="shared" si="11"/>
        <v>60</v>
      </c>
      <c r="EJ25" s="11">
        <f t="shared" si="11"/>
        <v>0</v>
      </c>
      <c r="EK25" s="11">
        <f t="shared" si="11"/>
        <v>0</v>
      </c>
      <c r="EL25" s="11">
        <f t="shared" si="11"/>
        <v>40</v>
      </c>
      <c r="EM25" s="11">
        <f t="shared" si="11"/>
        <v>60</v>
      </c>
      <c r="EN25" s="11">
        <f t="shared" si="11"/>
        <v>0</v>
      </c>
      <c r="EO25" s="11">
        <f t="shared" si="11"/>
        <v>60</v>
      </c>
      <c r="EP25" s="11">
        <f t="shared" si="11"/>
        <v>40</v>
      </c>
      <c r="EQ25" s="11">
        <f t="shared" si="11"/>
        <v>0</v>
      </c>
      <c r="ER25" s="11">
        <f t="shared" si="11"/>
        <v>100</v>
      </c>
      <c r="ES25" s="11">
        <f t="shared" si="11"/>
        <v>0</v>
      </c>
      <c r="ET25" s="11">
        <f t="shared" si="11"/>
        <v>0</v>
      </c>
      <c r="EU25" s="11">
        <f t="shared" si="11"/>
        <v>100</v>
      </c>
      <c r="EV25" s="11">
        <f t="shared" si="11"/>
        <v>0</v>
      </c>
      <c r="EW25" s="11">
        <f t="shared" si="11"/>
        <v>100</v>
      </c>
      <c r="EX25" s="11">
        <f t="shared" si="11"/>
        <v>0</v>
      </c>
      <c r="EY25" s="11">
        <f t="shared" si="11"/>
        <v>0</v>
      </c>
      <c r="EZ25" s="11">
        <f t="shared" si="11"/>
        <v>0</v>
      </c>
      <c r="FA25" s="11">
        <f t="shared" si="11"/>
        <v>40</v>
      </c>
      <c r="FB25" s="11">
        <f t="shared" si="11"/>
        <v>60</v>
      </c>
      <c r="FC25" s="11">
        <f t="shared" si="11"/>
        <v>30</v>
      </c>
      <c r="FD25" s="11">
        <f t="shared" si="11"/>
        <v>70</v>
      </c>
      <c r="FE25" s="11">
        <f t="shared" si="11"/>
        <v>0</v>
      </c>
      <c r="FF25" s="11">
        <f t="shared" si="11"/>
        <v>0</v>
      </c>
      <c r="FG25" s="11">
        <f t="shared" si="11"/>
        <v>70</v>
      </c>
      <c r="FH25" s="11">
        <f t="shared" si="11"/>
        <v>30</v>
      </c>
      <c r="FI25" s="11">
        <f t="shared" si="11"/>
        <v>0</v>
      </c>
      <c r="FJ25" s="11">
        <f t="shared" si="11"/>
        <v>100</v>
      </c>
      <c r="FK25" s="11">
        <f t="shared" si="11"/>
        <v>0</v>
      </c>
      <c r="FL25" s="11">
        <f t="shared" si="11"/>
        <v>0</v>
      </c>
      <c r="FM25" s="11">
        <f t="shared" si="11"/>
        <v>20</v>
      </c>
      <c r="FN25" s="11">
        <f t="shared" si="11"/>
        <v>80</v>
      </c>
      <c r="FO25" s="11">
        <f t="shared" si="11"/>
        <v>0</v>
      </c>
      <c r="FP25" s="11">
        <f t="shared" si="11"/>
        <v>20</v>
      </c>
      <c r="FQ25" s="11">
        <f t="shared" si="11"/>
        <v>80</v>
      </c>
      <c r="FR25" s="11">
        <f t="shared" si="11"/>
        <v>0</v>
      </c>
      <c r="FS25" s="11">
        <f t="shared" si="11"/>
        <v>20</v>
      </c>
      <c r="FT25" s="11">
        <f t="shared" si="11"/>
        <v>80</v>
      </c>
      <c r="FU25" s="11">
        <f t="shared" si="11"/>
        <v>0</v>
      </c>
      <c r="FV25" s="11">
        <f t="shared" si="11"/>
        <v>20</v>
      </c>
      <c r="FW25" s="11">
        <f t="shared" si="11"/>
        <v>70</v>
      </c>
      <c r="FX25" s="11">
        <f t="shared" si="11"/>
        <v>0</v>
      </c>
      <c r="FY25" s="11">
        <f t="shared" si="11"/>
        <v>20</v>
      </c>
      <c r="FZ25" s="11">
        <f t="shared" si="11"/>
        <v>80</v>
      </c>
      <c r="GA25" s="11">
        <f t="shared" si="11"/>
        <v>0</v>
      </c>
      <c r="GB25" s="11">
        <f t="shared" si="11"/>
        <v>20</v>
      </c>
      <c r="GC25" s="11">
        <f t="shared" si="11"/>
        <v>80</v>
      </c>
      <c r="GD25" s="11">
        <f t="shared" si="11"/>
        <v>0</v>
      </c>
      <c r="GE25" s="11">
        <f t="shared" si="11"/>
        <v>20</v>
      </c>
      <c r="GF25" s="11">
        <f t="shared" si="11"/>
        <v>80</v>
      </c>
      <c r="GG25" s="11">
        <f t="shared" si="11"/>
        <v>0</v>
      </c>
      <c r="GH25" s="11">
        <f t="shared" si="11"/>
        <v>20</v>
      </c>
      <c r="GI25" s="11">
        <f t="shared" si="11"/>
        <v>80</v>
      </c>
      <c r="GJ25" s="11">
        <f t="shared" si="11"/>
        <v>0</v>
      </c>
      <c r="GK25" s="11">
        <f t="shared" si="11"/>
        <v>20</v>
      </c>
      <c r="GL25" s="11">
        <f t="shared" si="11"/>
        <v>80</v>
      </c>
      <c r="GM25" s="11">
        <f t="shared" si="11"/>
        <v>30</v>
      </c>
      <c r="GN25" s="11">
        <f t="shared" ref="GN25:IY25" si="12">GN24/10%</f>
        <v>70</v>
      </c>
      <c r="GO25" s="11">
        <f t="shared" si="12"/>
        <v>0</v>
      </c>
      <c r="GP25" s="11">
        <f t="shared" si="12"/>
        <v>0</v>
      </c>
      <c r="GQ25" s="11">
        <f t="shared" si="12"/>
        <v>70</v>
      </c>
      <c r="GR25" s="11">
        <f t="shared" si="12"/>
        <v>30</v>
      </c>
      <c r="GS25" s="11">
        <f t="shared" si="12"/>
        <v>0</v>
      </c>
      <c r="GT25" s="11">
        <f t="shared" si="12"/>
        <v>80</v>
      </c>
      <c r="GU25" s="11">
        <f t="shared" si="12"/>
        <v>20</v>
      </c>
      <c r="GV25" s="11">
        <f t="shared" si="12"/>
        <v>30</v>
      </c>
      <c r="GW25" s="11">
        <f t="shared" si="12"/>
        <v>70</v>
      </c>
      <c r="GX25" s="11">
        <f t="shared" si="12"/>
        <v>0</v>
      </c>
      <c r="GY25" s="11">
        <f t="shared" si="12"/>
        <v>30</v>
      </c>
      <c r="GZ25" s="11">
        <f t="shared" si="12"/>
        <v>70</v>
      </c>
      <c r="HA25" s="11">
        <f t="shared" si="12"/>
        <v>0</v>
      </c>
      <c r="HB25" s="11">
        <f t="shared" si="12"/>
        <v>0</v>
      </c>
      <c r="HC25" s="11">
        <f t="shared" si="12"/>
        <v>100</v>
      </c>
      <c r="HD25" s="11">
        <f t="shared" si="12"/>
        <v>0</v>
      </c>
      <c r="HE25" s="11">
        <f t="shared" si="12"/>
        <v>0</v>
      </c>
      <c r="HF25" s="11">
        <f t="shared" si="12"/>
        <v>100</v>
      </c>
      <c r="HG25" s="11">
        <f t="shared" si="12"/>
        <v>0</v>
      </c>
      <c r="HH25" s="11">
        <f t="shared" si="12"/>
        <v>0</v>
      </c>
      <c r="HI25" s="11">
        <f t="shared" si="12"/>
        <v>60</v>
      </c>
      <c r="HJ25" s="11">
        <f t="shared" si="12"/>
        <v>40</v>
      </c>
      <c r="HK25" s="11">
        <f t="shared" si="12"/>
        <v>100</v>
      </c>
      <c r="HL25" s="11">
        <f t="shared" si="12"/>
        <v>0</v>
      </c>
      <c r="HM25" s="11">
        <f t="shared" si="12"/>
        <v>0</v>
      </c>
      <c r="HN25" s="11">
        <f t="shared" si="12"/>
        <v>0</v>
      </c>
      <c r="HO25" s="11">
        <f t="shared" si="12"/>
        <v>40</v>
      </c>
      <c r="HP25" s="11">
        <f t="shared" si="12"/>
        <v>60</v>
      </c>
      <c r="HQ25" s="11">
        <f t="shared" si="12"/>
        <v>0</v>
      </c>
      <c r="HR25" s="11">
        <f t="shared" si="12"/>
        <v>100</v>
      </c>
      <c r="HS25" s="11">
        <f t="shared" si="12"/>
        <v>0</v>
      </c>
      <c r="HT25" s="11">
        <f t="shared" si="12"/>
        <v>30</v>
      </c>
      <c r="HU25" s="11">
        <f t="shared" si="12"/>
        <v>70</v>
      </c>
      <c r="HV25" s="11">
        <f t="shared" si="12"/>
        <v>0</v>
      </c>
      <c r="HW25" s="11">
        <f t="shared" si="12"/>
        <v>0</v>
      </c>
      <c r="HX25" s="11">
        <f t="shared" si="12"/>
        <v>100</v>
      </c>
      <c r="HY25" s="11">
        <f t="shared" si="12"/>
        <v>0</v>
      </c>
      <c r="HZ25" s="11">
        <f t="shared" si="12"/>
        <v>0</v>
      </c>
      <c r="IA25" s="11">
        <f t="shared" si="12"/>
        <v>100</v>
      </c>
      <c r="IB25" s="11">
        <f t="shared" si="12"/>
        <v>0</v>
      </c>
      <c r="IC25" s="11">
        <f t="shared" si="12"/>
        <v>0</v>
      </c>
      <c r="ID25" s="11">
        <f t="shared" si="12"/>
        <v>100</v>
      </c>
      <c r="IE25" s="11">
        <f t="shared" si="12"/>
        <v>0</v>
      </c>
      <c r="IF25" s="11">
        <f t="shared" si="12"/>
        <v>10</v>
      </c>
      <c r="IG25" s="11">
        <f t="shared" si="12"/>
        <v>20</v>
      </c>
      <c r="IH25" s="11">
        <f t="shared" si="12"/>
        <v>60</v>
      </c>
      <c r="II25" s="11">
        <f t="shared" si="12"/>
        <v>0</v>
      </c>
      <c r="IJ25" s="11">
        <f t="shared" si="12"/>
        <v>30</v>
      </c>
      <c r="IK25" s="11">
        <f t="shared" si="12"/>
        <v>70</v>
      </c>
      <c r="IL25" s="11">
        <f t="shared" si="12"/>
        <v>0</v>
      </c>
      <c r="IM25" s="11">
        <f t="shared" si="12"/>
        <v>100</v>
      </c>
      <c r="IN25" s="11">
        <f t="shared" si="12"/>
        <v>0</v>
      </c>
      <c r="IO25" s="11">
        <f t="shared" si="12"/>
        <v>100</v>
      </c>
      <c r="IP25" s="11">
        <f t="shared" si="12"/>
        <v>0</v>
      </c>
      <c r="IQ25" s="11">
        <f t="shared" si="12"/>
        <v>0</v>
      </c>
      <c r="IR25" s="11">
        <f t="shared" si="12"/>
        <v>50</v>
      </c>
      <c r="IS25" s="11">
        <f t="shared" si="12"/>
        <v>50</v>
      </c>
      <c r="IT25" s="11">
        <f t="shared" si="12"/>
        <v>0</v>
      </c>
      <c r="IU25" s="11">
        <f t="shared" si="12"/>
        <v>0</v>
      </c>
      <c r="IV25" s="11">
        <f t="shared" si="12"/>
        <v>100</v>
      </c>
      <c r="IW25" s="11">
        <f t="shared" si="12"/>
        <v>0</v>
      </c>
      <c r="IX25" s="11">
        <f t="shared" si="12"/>
        <v>0</v>
      </c>
      <c r="IY25" s="11">
        <f t="shared" si="12"/>
        <v>30</v>
      </c>
      <c r="IZ25" s="11">
        <f t="shared" ref="IZ25:LK25" si="13">IZ24/10%</f>
        <v>60</v>
      </c>
      <c r="JA25" s="11">
        <f t="shared" si="13"/>
        <v>0</v>
      </c>
      <c r="JB25" s="11">
        <f t="shared" si="13"/>
        <v>60</v>
      </c>
      <c r="JC25" s="11">
        <f t="shared" si="13"/>
        <v>40</v>
      </c>
      <c r="JD25" s="11">
        <f t="shared" si="13"/>
        <v>0</v>
      </c>
      <c r="JE25" s="11">
        <f t="shared" si="13"/>
        <v>90</v>
      </c>
      <c r="JF25" s="11">
        <f t="shared" si="13"/>
        <v>10</v>
      </c>
      <c r="JG25" s="11">
        <f t="shared" si="13"/>
        <v>100</v>
      </c>
      <c r="JH25" s="11">
        <f t="shared" si="13"/>
        <v>0</v>
      </c>
      <c r="JI25" s="11">
        <f t="shared" si="13"/>
        <v>0</v>
      </c>
      <c r="JJ25" s="11">
        <f t="shared" si="13"/>
        <v>0</v>
      </c>
      <c r="JK25" s="11">
        <f t="shared" si="13"/>
        <v>100</v>
      </c>
      <c r="JL25" s="11">
        <f t="shared" si="13"/>
        <v>0</v>
      </c>
      <c r="JM25" s="11">
        <f t="shared" si="13"/>
        <v>0</v>
      </c>
      <c r="JN25" s="11">
        <f t="shared" si="13"/>
        <v>70</v>
      </c>
      <c r="JO25" s="11">
        <f t="shared" si="13"/>
        <v>30</v>
      </c>
      <c r="JP25" s="11">
        <f t="shared" si="13"/>
        <v>0</v>
      </c>
      <c r="JQ25" s="11">
        <f t="shared" si="13"/>
        <v>80</v>
      </c>
      <c r="JR25" s="11">
        <f t="shared" si="13"/>
        <v>20</v>
      </c>
      <c r="JS25" s="11">
        <f t="shared" si="13"/>
        <v>70</v>
      </c>
      <c r="JT25" s="11">
        <f t="shared" si="13"/>
        <v>30</v>
      </c>
      <c r="JU25" s="11">
        <f t="shared" si="13"/>
        <v>0</v>
      </c>
      <c r="JV25" s="11">
        <f t="shared" si="13"/>
        <v>0</v>
      </c>
      <c r="JW25" s="11">
        <f t="shared" si="13"/>
        <v>100</v>
      </c>
      <c r="JX25" s="11">
        <f t="shared" si="13"/>
        <v>0</v>
      </c>
      <c r="JY25" s="11">
        <f t="shared" si="13"/>
        <v>0</v>
      </c>
      <c r="JZ25" s="11">
        <f t="shared" si="13"/>
        <v>70</v>
      </c>
      <c r="KA25" s="11">
        <f t="shared" si="13"/>
        <v>30</v>
      </c>
      <c r="KB25" s="11">
        <f t="shared" si="13"/>
        <v>100</v>
      </c>
      <c r="KC25" s="11">
        <f t="shared" si="13"/>
        <v>0</v>
      </c>
      <c r="KD25" s="11">
        <f t="shared" si="13"/>
        <v>0</v>
      </c>
      <c r="KE25" s="11">
        <f t="shared" si="13"/>
        <v>70</v>
      </c>
      <c r="KF25" s="11">
        <f t="shared" si="13"/>
        <v>30</v>
      </c>
      <c r="KG25" s="11">
        <f t="shared" si="13"/>
        <v>0</v>
      </c>
      <c r="KH25" s="11">
        <f t="shared" si="13"/>
        <v>100</v>
      </c>
      <c r="KI25" s="11">
        <f t="shared" si="13"/>
        <v>0</v>
      </c>
      <c r="KJ25" s="11">
        <f t="shared" si="13"/>
        <v>0</v>
      </c>
      <c r="KK25" s="11">
        <f t="shared" si="13"/>
        <v>0</v>
      </c>
      <c r="KL25" s="11">
        <f t="shared" si="13"/>
        <v>100</v>
      </c>
      <c r="KM25" s="11">
        <f t="shared" si="13"/>
        <v>0</v>
      </c>
      <c r="KN25" s="11">
        <f t="shared" si="13"/>
        <v>0</v>
      </c>
      <c r="KO25" s="11">
        <f t="shared" si="13"/>
        <v>50</v>
      </c>
      <c r="KP25" s="11">
        <f t="shared" si="13"/>
        <v>50</v>
      </c>
      <c r="KQ25" s="11">
        <f t="shared" si="13"/>
        <v>0</v>
      </c>
      <c r="KR25" s="11">
        <f t="shared" si="13"/>
        <v>100</v>
      </c>
      <c r="KS25" s="11">
        <f t="shared" si="13"/>
        <v>0</v>
      </c>
      <c r="KT25" s="11">
        <f t="shared" si="13"/>
        <v>0</v>
      </c>
      <c r="KU25" s="11">
        <f t="shared" si="13"/>
        <v>100</v>
      </c>
      <c r="KV25" s="11">
        <f t="shared" si="13"/>
        <v>0</v>
      </c>
      <c r="KW25" s="11">
        <f t="shared" si="13"/>
        <v>20</v>
      </c>
      <c r="KX25" s="11">
        <f t="shared" si="13"/>
        <v>0</v>
      </c>
      <c r="KY25" s="11">
        <f t="shared" si="13"/>
        <v>80</v>
      </c>
      <c r="KZ25" s="11">
        <f t="shared" si="13"/>
        <v>100</v>
      </c>
      <c r="LA25" s="11">
        <f t="shared" si="13"/>
        <v>0</v>
      </c>
      <c r="LB25" s="11">
        <f t="shared" si="13"/>
        <v>0</v>
      </c>
      <c r="LC25" s="11">
        <f t="shared" si="13"/>
        <v>0</v>
      </c>
      <c r="LD25" s="11">
        <f t="shared" si="13"/>
        <v>20</v>
      </c>
      <c r="LE25" s="11">
        <f t="shared" si="13"/>
        <v>80</v>
      </c>
      <c r="LF25" s="11">
        <f t="shared" si="13"/>
        <v>0</v>
      </c>
      <c r="LG25" s="11">
        <f t="shared" si="13"/>
        <v>0</v>
      </c>
      <c r="LH25" s="11">
        <f t="shared" si="13"/>
        <v>100</v>
      </c>
      <c r="LI25" s="11">
        <f t="shared" si="13"/>
        <v>100</v>
      </c>
      <c r="LJ25" s="11">
        <f t="shared" si="13"/>
        <v>0</v>
      </c>
      <c r="LK25" s="11">
        <f t="shared" si="13"/>
        <v>0</v>
      </c>
      <c r="LL25" s="11">
        <f t="shared" ref="LL25:NW25" si="14">LL24/10%</f>
        <v>0</v>
      </c>
      <c r="LM25" s="11">
        <f t="shared" si="14"/>
        <v>100</v>
      </c>
      <c r="LN25" s="11">
        <f t="shared" si="14"/>
        <v>0</v>
      </c>
      <c r="LO25" s="11">
        <f t="shared" si="14"/>
        <v>0</v>
      </c>
      <c r="LP25" s="11">
        <f t="shared" si="14"/>
        <v>100</v>
      </c>
      <c r="LQ25" s="11">
        <f t="shared" si="14"/>
        <v>0</v>
      </c>
      <c r="LR25" s="11">
        <f t="shared" si="14"/>
        <v>100</v>
      </c>
      <c r="LS25" s="11">
        <f t="shared" si="14"/>
        <v>0</v>
      </c>
      <c r="LT25" s="11">
        <f t="shared" si="14"/>
        <v>0</v>
      </c>
      <c r="LU25" s="11">
        <f t="shared" si="14"/>
        <v>30</v>
      </c>
      <c r="LV25" s="11">
        <f t="shared" si="14"/>
        <v>70</v>
      </c>
      <c r="LW25" s="11">
        <f t="shared" si="14"/>
        <v>0</v>
      </c>
      <c r="LX25" s="11">
        <f t="shared" si="14"/>
        <v>100</v>
      </c>
      <c r="LY25" s="11">
        <f t="shared" si="14"/>
        <v>0</v>
      </c>
      <c r="LZ25" s="11">
        <f t="shared" si="14"/>
        <v>0</v>
      </c>
      <c r="MA25" s="11">
        <f t="shared" si="14"/>
        <v>0</v>
      </c>
      <c r="MB25" s="11">
        <f t="shared" si="14"/>
        <v>90</v>
      </c>
      <c r="MC25" s="11">
        <f t="shared" si="14"/>
        <v>0</v>
      </c>
      <c r="MD25" s="11">
        <f t="shared" si="14"/>
        <v>60</v>
      </c>
      <c r="ME25" s="11">
        <f t="shared" si="14"/>
        <v>40</v>
      </c>
      <c r="MF25" s="11">
        <f t="shared" si="14"/>
        <v>0</v>
      </c>
      <c r="MG25" s="11">
        <f t="shared" si="14"/>
        <v>0</v>
      </c>
      <c r="MH25" s="11">
        <f t="shared" si="14"/>
        <v>100</v>
      </c>
      <c r="MI25" s="11">
        <f t="shared" si="14"/>
        <v>0</v>
      </c>
      <c r="MJ25" s="11">
        <f t="shared" si="14"/>
        <v>0</v>
      </c>
      <c r="MK25" s="11">
        <f t="shared" si="14"/>
        <v>100</v>
      </c>
      <c r="ML25" s="11">
        <f t="shared" si="14"/>
        <v>0</v>
      </c>
      <c r="MM25" s="11">
        <f t="shared" si="14"/>
        <v>30</v>
      </c>
      <c r="MN25" s="11">
        <f t="shared" si="14"/>
        <v>70</v>
      </c>
      <c r="MO25" s="11">
        <f t="shared" si="14"/>
        <v>0</v>
      </c>
      <c r="MP25" s="11">
        <f t="shared" si="14"/>
        <v>0</v>
      </c>
      <c r="MQ25" s="11">
        <f t="shared" si="14"/>
        <v>100</v>
      </c>
      <c r="MR25" s="11">
        <f t="shared" si="14"/>
        <v>0</v>
      </c>
      <c r="MS25" s="11">
        <f t="shared" si="14"/>
        <v>0</v>
      </c>
      <c r="MT25" s="11">
        <f t="shared" si="14"/>
        <v>100</v>
      </c>
      <c r="MU25" s="11">
        <f t="shared" si="14"/>
        <v>0</v>
      </c>
      <c r="MV25" s="11">
        <f t="shared" si="14"/>
        <v>0</v>
      </c>
      <c r="MW25" s="11">
        <f t="shared" si="14"/>
        <v>100</v>
      </c>
      <c r="MX25" s="11">
        <f t="shared" si="14"/>
        <v>0</v>
      </c>
      <c r="MY25" s="11">
        <f t="shared" si="14"/>
        <v>50</v>
      </c>
      <c r="MZ25" s="11">
        <f t="shared" si="14"/>
        <v>50</v>
      </c>
      <c r="NA25" s="11">
        <f t="shared" si="14"/>
        <v>0</v>
      </c>
      <c r="NB25" s="11">
        <f t="shared" si="14"/>
        <v>0</v>
      </c>
      <c r="NC25" s="11">
        <f t="shared" si="14"/>
        <v>100</v>
      </c>
      <c r="ND25" s="11">
        <f t="shared" si="14"/>
        <v>0</v>
      </c>
      <c r="NE25" s="11">
        <f t="shared" si="14"/>
        <v>0</v>
      </c>
      <c r="NF25" s="11">
        <f t="shared" si="14"/>
        <v>100</v>
      </c>
      <c r="NG25" s="11">
        <f t="shared" si="14"/>
        <v>0</v>
      </c>
      <c r="NH25" s="11">
        <f t="shared" si="14"/>
        <v>30</v>
      </c>
      <c r="NI25" s="11">
        <f t="shared" si="14"/>
        <v>70</v>
      </c>
      <c r="NJ25" s="11">
        <f t="shared" si="14"/>
        <v>0</v>
      </c>
      <c r="NK25" s="11">
        <f t="shared" si="14"/>
        <v>0</v>
      </c>
      <c r="NL25" s="11">
        <f t="shared" si="14"/>
        <v>100</v>
      </c>
      <c r="NM25" s="11">
        <f t="shared" si="14"/>
        <v>0</v>
      </c>
      <c r="NN25" s="11">
        <f t="shared" si="14"/>
        <v>0</v>
      </c>
      <c r="NO25" s="11">
        <f t="shared" si="14"/>
        <v>100</v>
      </c>
      <c r="NP25" s="11">
        <f t="shared" si="14"/>
        <v>0</v>
      </c>
      <c r="NQ25" s="11">
        <f t="shared" si="14"/>
        <v>0</v>
      </c>
      <c r="NR25" s="11">
        <f t="shared" si="14"/>
        <v>30</v>
      </c>
      <c r="NS25" s="11">
        <f t="shared" si="14"/>
        <v>70</v>
      </c>
      <c r="NT25" s="11">
        <f t="shared" si="14"/>
        <v>40</v>
      </c>
      <c r="NU25" s="11">
        <f t="shared" si="14"/>
        <v>60</v>
      </c>
      <c r="NV25" s="11">
        <f t="shared" si="14"/>
        <v>0</v>
      </c>
      <c r="NW25" s="11">
        <f t="shared" si="14"/>
        <v>40</v>
      </c>
      <c r="NX25" s="11">
        <f t="shared" ref="NX25:QI25" si="15">NX24/10%</f>
        <v>60</v>
      </c>
      <c r="NY25" s="11">
        <f t="shared" si="15"/>
        <v>0</v>
      </c>
      <c r="NZ25" s="11">
        <f t="shared" si="15"/>
        <v>100</v>
      </c>
      <c r="OA25" s="11">
        <f t="shared" si="15"/>
        <v>0</v>
      </c>
      <c r="OB25" s="11">
        <f t="shared" si="15"/>
        <v>0</v>
      </c>
      <c r="OC25" s="11">
        <f t="shared" si="15"/>
        <v>0</v>
      </c>
      <c r="OD25" s="11">
        <f t="shared" si="15"/>
        <v>100</v>
      </c>
      <c r="OE25" s="11">
        <f t="shared" si="15"/>
        <v>0</v>
      </c>
      <c r="OF25" s="11">
        <f t="shared" si="15"/>
        <v>100</v>
      </c>
      <c r="OG25" s="11">
        <f t="shared" si="15"/>
        <v>0</v>
      </c>
      <c r="OH25" s="11">
        <f t="shared" si="15"/>
        <v>0</v>
      </c>
      <c r="OI25" s="11">
        <f t="shared" si="15"/>
        <v>20</v>
      </c>
      <c r="OJ25" s="11">
        <f t="shared" si="15"/>
        <v>80</v>
      </c>
      <c r="OK25" s="11">
        <f t="shared" si="15"/>
        <v>20</v>
      </c>
      <c r="OL25" s="11">
        <f t="shared" si="15"/>
        <v>80</v>
      </c>
      <c r="OM25" s="11">
        <f t="shared" si="15"/>
        <v>0</v>
      </c>
      <c r="ON25" s="11">
        <f t="shared" si="15"/>
        <v>0</v>
      </c>
      <c r="OO25" s="11">
        <f t="shared" si="15"/>
        <v>0</v>
      </c>
      <c r="OP25" s="11">
        <f t="shared" si="15"/>
        <v>100</v>
      </c>
      <c r="OQ25" s="11">
        <f t="shared" si="15"/>
        <v>0</v>
      </c>
      <c r="OR25" s="11">
        <f t="shared" si="15"/>
        <v>0</v>
      </c>
      <c r="OS25" s="11">
        <f t="shared" si="15"/>
        <v>30</v>
      </c>
      <c r="OT25" s="11">
        <f t="shared" si="15"/>
        <v>70</v>
      </c>
      <c r="OU25" s="11">
        <f t="shared" si="15"/>
        <v>40</v>
      </c>
      <c r="OV25" s="11">
        <f t="shared" si="15"/>
        <v>60</v>
      </c>
      <c r="OW25" s="11">
        <f t="shared" si="15"/>
        <v>0</v>
      </c>
      <c r="OX25" s="11">
        <f t="shared" si="15"/>
        <v>40</v>
      </c>
      <c r="OY25" s="11">
        <f t="shared" si="15"/>
        <v>60</v>
      </c>
      <c r="OZ25" s="11">
        <f t="shared" si="15"/>
        <v>0</v>
      </c>
      <c r="PA25" s="11">
        <f t="shared" si="15"/>
        <v>100</v>
      </c>
      <c r="PB25" s="11">
        <f t="shared" si="15"/>
        <v>0</v>
      </c>
      <c r="PC25" s="11">
        <f t="shared" si="15"/>
        <v>0</v>
      </c>
      <c r="PD25" s="11">
        <f t="shared" si="15"/>
        <v>0</v>
      </c>
      <c r="PE25" s="11">
        <f t="shared" si="15"/>
        <v>100</v>
      </c>
      <c r="PF25" s="11">
        <f t="shared" si="15"/>
        <v>0</v>
      </c>
      <c r="PG25" s="11">
        <f t="shared" si="15"/>
        <v>100</v>
      </c>
      <c r="PH25" s="11">
        <f t="shared" si="15"/>
        <v>0</v>
      </c>
      <c r="PI25" s="11">
        <f t="shared" si="15"/>
        <v>0</v>
      </c>
      <c r="PJ25" s="11">
        <f t="shared" si="15"/>
        <v>20</v>
      </c>
      <c r="PK25" s="11">
        <f t="shared" si="15"/>
        <v>80</v>
      </c>
      <c r="PL25" s="11">
        <f t="shared" si="15"/>
        <v>20</v>
      </c>
      <c r="PM25" s="11">
        <f t="shared" si="15"/>
        <v>80</v>
      </c>
      <c r="PN25" s="11">
        <f t="shared" si="15"/>
        <v>0</v>
      </c>
      <c r="PO25" s="11">
        <f t="shared" si="15"/>
        <v>0</v>
      </c>
      <c r="PP25" s="11">
        <f t="shared" si="15"/>
        <v>0</v>
      </c>
      <c r="PQ25" s="11">
        <f t="shared" si="15"/>
        <v>100</v>
      </c>
      <c r="PR25" s="11">
        <f t="shared" si="15"/>
        <v>0</v>
      </c>
      <c r="PS25" s="11">
        <f t="shared" si="15"/>
        <v>30</v>
      </c>
      <c r="PT25" s="11">
        <f t="shared" si="15"/>
        <v>70</v>
      </c>
      <c r="PU25" s="11">
        <f t="shared" si="15"/>
        <v>0</v>
      </c>
      <c r="PV25" s="11">
        <f t="shared" si="15"/>
        <v>0</v>
      </c>
      <c r="PW25" s="11">
        <f t="shared" si="15"/>
        <v>100</v>
      </c>
      <c r="PX25" s="11">
        <f t="shared" si="15"/>
        <v>0</v>
      </c>
      <c r="PY25" s="11">
        <f t="shared" si="15"/>
        <v>30</v>
      </c>
      <c r="PZ25" s="11">
        <f t="shared" si="15"/>
        <v>70</v>
      </c>
      <c r="QA25" s="11">
        <f t="shared" si="15"/>
        <v>0</v>
      </c>
      <c r="QB25" s="11">
        <f t="shared" si="15"/>
        <v>70</v>
      </c>
      <c r="QC25" s="11">
        <f t="shared" si="15"/>
        <v>30</v>
      </c>
      <c r="QD25" s="11">
        <f t="shared" si="15"/>
        <v>0</v>
      </c>
      <c r="QE25" s="11">
        <f t="shared" si="15"/>
        <v>20</v>
      </c>
      <c r="QF25" s="11">
        <f t="shared" si="15"/>
        <v>40</v>
      </c>
      <c r="QG25" s="11">
        <f t="shared" si="15"/>
        <v>40</v>
      </c>
      <c r="QH25" s="11">
        <f t="shared" si="15"/>
        <v>30</v>
      </c>
      <c r="QI25" s="11">
        <f t="shared" si="15"/>
        <v>60</v>
      </c>
      <c r="QJ25" s="11">
        <f t="shared" ref="QJ25:SU25" si="16">QJ24/10%</f>
        <v>10</v>
      </c>
      <c r="QK25" s="11">
        <f t="shared" si="16"/>
        <v>10</v>
      </c>
      <c r="QL25" s="11">
        <f t="shared" si="16"/>
        <v>90</v>
      </c>
      <c r="QM25" s="11">
        <f t="shared" si="16"/>
        <v>0</v>
      </c>
      <c r="QN25" s="11">
        <f t="shared" si="16"/>
        <v>0</v>
      </c>
      <c r="QO25" s="11">
        <f t="shared" si="16"/>
        <v>100</v>
      </c>
      <c r="QP25" s="11">
        <f t="shared" si="16"/>
        <v>0</v>
      </c>
      <c r="QQ25" s="11">
        <f t="shared" si="16"/>
        <v>0</v>
      </c>
      <c r="QR25" s="11">
        <f t="shared" si="16"/>
        <v>80</v>
      </c>
      <c r="QS25" s="11">
        <f t="shared" si="16"/>
        <v>20</v>
      </c>
      <c r="QT25" s="11">
        <f t="shared" si="16"/>
        <v>100</v>
      </c>
      <c r="QU25" s="11">
        <f t="shared" si="16"/>
        <v>0</v>
      </c>
      <c r="QV25" s="11">
        <f t="shared" si="16"/>
        <v>0</v>
      </c>
      <c r="QW25" s="11">
        <f t="shared" si="16"/>
        <v>100</v>
      </c>
      <c r="QX25" s="11">
        <f t="shared" si="16"/>
        <v>0</v>
      </c>
      <c r="QY25" s="11">
        <f t="shared" si="16"/>
        <v>0</v>
      </c>
      <c r="QZ25" s="11">
        <f t="shared" si="16"/>
        <v>100</v>
      </c>
      <c r="RA25" s="11">
        <f t="shared" si="16"/>
        <v>0</v>
      </c>
      <c r="RB25" s="11">
        <f t="shared" si="16"/>
        <v>0</v>
      </c>
      <c r="RC25" s="11">
        <f t="shared" si="16"/>
        <v>0</v>
      </c>
      <c r="RD25" s="11">
        <f t="shared" si="16"/>
        <v>80</v>
      </c>
      <c r="RE25" s="11">
        <f t="shared" si="16"/>
        <v>20</v>
      </c>
      <c r="RF25" s="11">
        <f t="shared" si="16"/>
        <v>100</v>
      </c>
      <c r="RG25" s="11">
        <f t="shared" si="16"/>
        <v>0</v>
      </c>
      <c r="RH25" s="11">
        <f t="shared" si="16"/>
        <v>0</v>
      </c>
      <c r="RI25" s="11">
        <f t="shared" si="16"/>
        <v>10</v>
      </c>
      <c r="RJ25" s="11">
        <f t="shared" si="16"/>
        <v>90</v>
      </c>
      <c r="RK25" s="11">
        <f t="shared" si="16"/>
        <v>0</v>
      </c>
      <c r="RL25" s="11">
        <f t="shared" si="16"/>
        <v>50</v>
      </c>
      <c r="RM25" s="11">
        <f t="shared" si="16"/>
        <v>50</v>
      </c>
      <c r="RN25" s="11">
        <f t="shared" si="16"/>
        <v>0</v>
      </c>
      <c r="RO25" s="11">
        <f t="shared" si="16"/>
        <v>20</v>
      </c>
      <c r="RP25" s="11">
        <f t="shared" si="16"/>
        <v>80</v>
      </c>
      <c r="RQ25" s="11">
        <f t="shared" si="16"/>
        <v>0</v>
      </c>
      <c r="RR25" s="11">
        <f t="shared" si="16"/>
        <v>30</v>
      </c>
      <c r="RS25" s="11">
        <f t="shared" si="16"/>
        <v>70</v>
      </c>
      <c r="RT25" s="11">
        <f t="shared" si="16"/>
        <v>0</v>
      </c>
      <c r="RU25" s="11">
        <f t="shared" si="16"/>
        <v>50</v>
      </c>
      <c r="RV25" s="11">
        <f t="shared" si="16"/>
        <v>50</v>
      </c>
      <c r="RW25" s="11">
        <f t="shared" si="16"/>
        <v>0</v>
      </c>
      <c r="RX25" s="11">
        <f t="shared" si="16"/>
        <v>0</v>
      </c>
      <c r="RY25" s="11">
        <f t="shared" si="16"/>
        <v>90</v>
      </c>
      <c r="RZ25" s="11">
        <f t="shared" si="16"/>
        <v>10</v>
      </c>
      <c r="SA25" s="11">
        <f t="shared" si="16"/>
        <v>0</v>
      </c>
      <c r="SB25" s="11">
        <f t="shared" si="16"/>
        <v>90</v>
      </c>
      <c r="SC25" s="11">
        <f t="shared" si="16"/>
        <v>10</v>
      </c>
      <c r="SD25" s="11">
        <f t="shared" si="16"/>
        <v>0</v>
      </c>
      <c r="SE25" s="11">
        <f t="shared" si="16"/>
        <v>90</v>
      </c>
      <c r="SF25" s="11">
        <f t="shared" si="16"/>
        <v>10</v>
      </c>
      <c r="SG25" s="11">
        <f t="shared" si="16"/>
        <v>30</v>
      </c>
      <c r="SH25" s="11">
        <f t="shared" si="16"/>
        <v>70</v>
      </c>
      <c r="SI25" s="11">
        <f t="shared" si="16"/>
        <v>0</v>
      </c>
      <c r="SJ25" s="11">
        <f t="shared" si="16"/>
        <v>0</v>
      </c>
      <c r="SK25" s="11">
        <f t="shared" si="16"/>
        <v>100</v>
      </c>
      <c r="SL25" s="11">
        <f t="shared" si="16"/>
        <v>0</v>
      </c>
      <c r="SM25" s="11">
        <f t="shared" si="16"/>
        <v>40</v>
      </c>
      <c r="SN25" s="11">
        <f t="shared" si="16"/>
        <v>60</v>
      </c>
      <c r="SO25" s="11">
        <f t="shared" si="16"/>
        <v>0</v>
      </c>
      <c r="SP25" s="11">
        <f t="shared" si="16"/>
        <v>0</v>
      </c>
      <c r="SQ25" s="11">
        <f t="shared" si="16"/>
        <v>100</v>
      </c>
      <c r="SR25" s="11">
        <f t="shared" si="16"/>
        <v>0</v>
      </c>
      <c r="SS25" s="11">
        <f t="shared" si="16"/>
        <v>100</v>
      </c>
      <c r="ST25" s="11">
        <f t="shared" si="16"/>
        <v>0</v>
      </c>
      <c r="SU25" s="11">
        <f t="shared" si="16"/>
        <v>0</v>
      </c>
      <c r="SV25" s="11">
        <f t="shared" ref="SV25:TG25" si="17">SV24/10%</f>
        <v>40</v>
      </c>
      <c r="SW25" s="11">
        <f t="shared" si="17"/>
        <v>60</v>
      </c>
      <c r="SX25" s="11">
        <f t="shared" si="17"/>
        <v>0</v>
      </c>
      <c r="SY25" s="11">
        <f t="shared" si="17"/>
        <v>50</v>
      </c>
      <c r="SZ25" s="11">
        <f t="shared" si="17"/>
        <v>50</v>
      </c>
      <c r="TA25" s="11">
        <f t="shared" si="17"/>
        <v>0</v>
      </c>
      <c r="TB25" s="11">
        <f t="shared" si="17"/>
        <v>100</v>
      </c>
      <c r="TC25" s="11">
        <f t="shared" si="17"/>
        <v>0</v>
      </c>
      <c r="TD25" s="11">
        <f t="shared" si="17"/>
        <v>0</v>
      </c>
      <c r="TE25" s="11">
        <f t="shared" si="17"/>
        <v>0</v>
      </c>
      <c r="TF25" s="11">
        <f t="shared" si="17"/>
        <v>100</v>
      </c>
      <c r="TG25" s="11">
        <f t="shared" si="17"/>
        <v>0</v>
      </c>
    </row>
    <row r="27" spans="1:527" x14ac:dyDescent="0.3">
      <c r="B27" s="12" t="s">
        <v>3121</v>
      </c>
    </row>
    <row r="28" spans="1:527" x14ac:dyDescent="0.3">
      <c r="B28" t="s">
        <v>3122</v>
      </c>
      <c r="C28" t="s">
        <v>3145</v>
      </c>
      <c r="D28" s="45">
        <f>(C25+F25+I25+L25+O25+R25+U25+X25+AA25+AD25+AG25+AJ25+AM25+AP25+AS25+AV25+AY25+BB25+BE25+BH25+BK25+BN25)/22</f>
        <v>29.09090909090909</v>
      </c>
      <c r="E28" s="45">
        <v>3</v>
      </c>
    </row>
    <row r="29" spans="1:527" x14ac:dyDescent="0.3">
      <c r="B29" t="s">
        <v>3124</v>
      </c>
      <c r="C29" t="s">
        <v>3145</v>
      </c>
      <c r="D29" s="45">
        <f>(D25+G25+J25+M25+P25+S25+V25+Y25+AB25+AE25+AH25+AK25+AN25+AQ25+AT25+AW25+AZ25+BC25+BF25+BI25+BL25+BO25)/22</f>
        <v>47.272727272727273</v>
      </c>
      <c r="E29" s="45">
        <f>D29/100*10</f>
        <v>4.7272727272727275</v>
      </c>
    </row>
    <row r="30" spans="1:527" x14ac:dyDescent="0.3">
      <c r="B30" t="s">
        <v>3125</v>
      </c>
      <c r="C30" t="s">
        <v>3145</v>
      </c>
      <c r="D30" s="45">
        <f>(E25+H25+K25+N25+Q25+T25+W25+Z25+AC25+AF25+AI25+AL25+AO25+AR25+AU25+AX25+BA25+BD25+BG25+BJ25+BM25+BP25)/22</f>
        <v>24.09090909090909</v>
      </c>
      <c r="E30" s="45">
        <f>D30/100*10</f>
        <v>2.4090909090909092</v>
      </c>
    </row>
    <row r="31" spans="1:527" x14ac:dyDescent="0.3">
      <c r="D31" s="45"/>
      <c r="E31" s="45"/>
    </row>
    <row r="32" spans="1:527" x14ac:dyDescent="0.3">
      <c r="B32" t="s">
        <v>3122</v>
      </c>
      <c r="C32" t="s">
        <v>3146</v>
      </c>
      <c r="D32" s="45">
        <f>(BQ25+BT25+BW25+BZ25+CC25+CF25+CI25+CL25+CO25+CR25+CU25+CX25+DA25+DD25+DG25+DJ25+DM25+DP25+DS25+DV25+DY25+EB25+EE25+EH25+EK25+EN25+EQ25+ET25+EW25+EZ25+FC25+FF25+FI25+FL25+FO25+FR25+FU25+FX25+GA25+GD25+GG25+GJ25)/42</f>
        <v>17.61904761904762</v>
      </c>
      <c r="E32" s="45">
        <f t="shared" ref="E32:E45" si="18">D32/100*10</f>
        <v>1.7619047619047621</v>
      </c>
    </row>
    <row r="33" spans="2:5" x14ac:dyDescent="0.3">
      <c r="B33" t="s">
        <v>3124</v>
      </c>
      <c r="C33" t="s">
        <v>3146</v>
      </c>
      <c r="D33" s="45">
        <f>(BR25+BU25+BX25+CA25+CD25+CG25+CJ25+CM25+CP25+CS25+CV25+CY25+DB25+DE25+DH25+DK25+DN25+DQ25+DT25+DW25+DZ25+EC25+EF25+EI25+EL25+EO25+ER25+EU25+EX25+FA25+FD25+FG25+FJ25+FM25+FP25+FS25+FV25+FY25+GB25+GE25+GH25+GK25)/42</f>
        <v>44.761904761904759</v>
      </c>
      <c r="E33" s="45">
        <f t="shared" si="18"/>
        <v>4.4761904761904763</v>
      </c>
    </row>
    <row r="34" spans="2:5" x14ac:dyDescent="0.3">
      <c r="B34" t="s">
        <v>3125</v>
      </c>
      <c r="C34" t="s">
        <v>3146</v>
      </c>
      <c r="D34" s="45">
        <f>(BS25+BV25+BY25+CB25+CE25+CH25+CK25+CN25+CQ25+CT25+CW25+CZ25+DC25+DF25+DI25+DL25+DO25+DR25+DU25+DX25+EA25+ED25+EG25+EJ25+EM25+EP25+ES25+EV25+EY25+FB25+FE25+FH25+FK25+FN25+FQ25+FT25+FW25+FZ25+GC25+GF25+GI25+GL25)/42</f>
        <v>37.38095238095238</v>
      </c>
      <c r="E34" s="45">
        <f t="shared" si="18"/>
        <v>3.7380952380952381</v>
      </c>
    </row>
    <row r="35" spans="2:5" x14ac:dyDescent="0.3">
      <c r="D35" s="45"/>
      <c r="E35" s="45"/>
    </row>
    <row r="36" spans="2:5" x14ac:dyDescent="0.3">
      <c r="B36" t="s">
        <v>3122</v>
      </c>
      <c r="C36" t="s">
        <v>3147</v>
      </c>
      <c r="D36" s="45">
        <f>(GM25+GP25+GS25+GV25+GY25+HB25+HE25+HH25+HK25+HN25+HQ25+HT25+HW25)/13</f>
        <v>16.923076923076923</v>
      </c>
      <c r="E36" s="45">
        <f t="shared" si="18"/>
        <v>1.6923076923076925</v>
      </c>
    </row>
    <row r="37" spans="2:5" x14ac:dyDescent="0.3">
      <c r="B37" t="s">
        <v>3124</v>
      </c>
      <c r="C37" t="s">
        <v>3147</v>
      </c>
      <c r="D37" s="45">
        <f>(GN25+GQ25+GT25+GW25+GZ25+HC25+HF25+HI25+HL25+HO25+HR25+HU25+HX25)/13</f>
        <v>71.538461538461533</v>
      </c>
      <c r="E37" s="45">
        <f t="shared" si="18"/>
        <v>7.1538461538461533</v>
      </c>
    </row>
    <row r="38" spans="2:5" x14ac:dyDescent="0.3">
      <c r="B38" t="s">
        <v>3125</v>
      </c>
      <c r="C38" t="s">
        <v>3147</v>
      </c>
      <c r="D38" s="45">
        <f>(GO25+GR25+GU25+GX25+HA25+HD25+HG25+HJ25+HM25+HP25+HS25+HV25+HY25)/13</f>
        <v>11.538461538461538</v>
      </c>
      <c r="E38" s="45">
        <f t="shared" si="18"/>
        <v>1.1538461538461537</v>
      </c>
    </row>
    <row r="39" spans="2:5" x14ac:dyDescent="0.3">
      <c r="D39" s="45"/>
      <c r="E39" s="45"/>
    </row>
    <row r="40" spans="2:5" x14ac:dyDescent="0.3">
      <c r="B40" t="s">
        <v>3122</v>
      </c>
      <c r="C40" t="s">
        <v>3148</v>
      </c>
      <c r="D40" s="45">
        <f>(HZ25+IC25+IF25+II25+IL25+IO25+IR25+IU25+IX25+JA25+JD25+JG25+JJ25+JM25+JP25+JS25+JV25+JY25+KB25+KE25+KH25+KK25+KN25+KQ25+KT25+KW25+KZ25+LC25+LF25+LI25+LL25+LO25+LR25+LU25+LX25+MA25+MD25+MG25+MJ25+MM25+MP25+MS25+MV25+MY25+NB25+NE25+NH25+NK25+NN25+NQ25+NT25+NW25+NZ25+OC25+OF25+OI25+OL25+OP25)/58</f>
        <v>29.310344827586206</v>
      </c>
      <c r="E40" s="45">
        <f t="shared" si="18"/>
        <v>2.9310344827586206</v>
      </c>
    </row>
    <row r="41" spans="2:5" x14ac:dyDescent="0.3">
      <c r="B41" t="s">
        <v>3124</v>
      </c>
      <c r="C41" t="s">
        <v>3148</v>
      </c>
      <c r="D41" s="45">
        <f>(IA25+ID25+IG25+IJ25+IM25+IP25+IS25+IV25+IY25+JB25+JE25+JH25+JK25+JN25+JQ25+JT25+JW25+JZ25+KC25+KF25+KI25+KL25+KO25+KR25+KU25+KX25+LA25+LD25+LG25+LJ25+LM25+LP25+LS25+LV25+LY25+MB25+ME25+MH25+MK25+MN25+MQ25+MT25+MW25+MZ25+NC25+NF25+NI25+NL25+NO25+NR25+NU25+NX25+OA25+OD25+OG25+OJ25+OM25+OP25)/58</f>
        <v>59.482758620689658</v>
      </c>
      <c r="E41" s="45">
        <f t="shared" si="18"/>
        <v>5.9482758620689662</v>
      </c>
    </row>
    <row r="42" spans="2:5" x14ac:dyDescent="0.3">
      <c r="B42" t="s">
        <v>3125</v>
      </c>
      <c r="C42" t="s">
        <v>3148</v>
      </c>
      <c r="D42" s="45">
        <f>(IB25+IE25+IH25+IK25+IN25+IQ25+IT25+IW25+IZ25+JC25+JF25+JI25+JL25+JO25+JR25+JU25+JX25+KA25+KD25+KG25+KJ25+KM25+KP25+KS25+KV25+KY25+LB25+LE25+LH25+LK25+LN25+LQ25+LT25+LW25+LZ25+MC25+MF25+MI25+ML25+MO25+MR25+MU25+MX25+NA25+ND25+NG25+NJ25+NM25+NP25+NS25+NV25+NY25+OB25+OE25+OH25+OK25+ON25+OQ25)/58</f>
        <v>12.413793103448276</v>
      </c>
      <c r="E42" s="45">
        <f t="shared" si="18"/>
        <v>1.2413793103448276</v>
      </c>
    </row>
    <row r="43" spans="2:5" x14ac:dyDescent="0.3">
      <c r="D43" s="45"/>
      <c r="E43" s="45"/>
    </row>
    <row r="44" spans="2:5" x14ac:dyDescent="0.3">
      <c r="B44" t="s">
        <v>3122</v>
      </c>
      <c r="C44" t="s">
        <v>3149</v>
      </c>
      <c r="D44" s="45">
        <f>(OR25+OU25+OX25+PA25+PD25+PG25+PJ25+PM25+PP25+PS25+PV25+PY25+QB25+QE25+QH25+QK25+QN25+QQ25+QT25+QW25+QZ25+RC25+RF25+RI25+RL25+RO25+RR25+RU25+RX25+SA25+SD25+SG25+SJ25+SM25+SP25+SS25+SV25+SY25+TB25+TE25)/40</f>
        <v>37.25</v>
      </c>
      <c r="E44" s="45">
        <f t="shared" si="18"/>
        <v>3.7250000000000001</v>
      </c>
    </row>
    <row r="45" spans="2:5" x14ac:dyDescent="0.3">
      <c r="B45" t="s">
        <v>3124</v>
      </c>
      <c r="C45" t="s">
        <v>3149</v>
      </c>
      <c r="D45" s="45">
        <f>(OS25+OV25+OY25+PB25+PE25+PH25+PK25+PN25+PQ25+PT25+PW25+PZ25+QC25+QF25+QI25+QL25+QO25+QR25+QU25+QX25+RA25+RD25+RG25+RJ25+RM25+RP25+RS25+RV25+RY25+SB25+SE25+SH25+SK25+SN25+SQ25+ST25+SW25+SZ25+TC25+TF25)/40</f>
        <v>57.5</v>
      </c>
      <c r="E45" s="45">
        <f t="shared" si="18"/>
        <v>5.75</v>
      </c>
    </row>
    <row r="46" spans="2:5" x14ac:dyDescent="0.3">
      <c r="B46" t="s">
        <v>3125</v>
      </c>
      <c r="C46" t="s">
        <v>3149</v>
      </c>
      <c r="D46" s="45">
        <f>(OT25+OW25+OZ25+PC25+PF25+PI25+PL25+PO25+PR25+PU25+PX25+QA25+QD25+QG25+QJ25+QM25+QP25+QS25+QV25+QY25+RB25+RE25+RH25+RK25+RN25+RQ25+RT25+RW25+RZ25+SC25+SF25+SI25+SL25+SO25+SR25+SU25+SX25+TA25+TD25+TG25)/40</f>
        <v>5.25</v>
      </c>
      <c r="E46" s="45"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24:B24"/>
    <mergeCell ref="A25:B25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abSelected="1" topLeftCell="A14" workbookViewId="0">
      <selection activeCell="E56" sqref="E56"/>
    </sheetView>
  </sheetViews>
  <sheetFormatPr defaultRowHeight="14.4" x14ac:dyDescent="0.3"/>
  <cols>
    <col min="2" max="2" width="25.88671875" customWidth="1"/>
  </cols>
  <sheetData>
    <row r="1" spans="1:620" ht="15.6" x14ac:dyDescent="0.3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6" x14ac:dyDescent="0.3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3">
      <c r="A4" s="105" t="s">
        <v>0</v>
      </c>
      <c r="B4" s="105" t="s">
        <v>321</v>
      </c>
      <c r="C4" s="136" t="s">
        <v>1218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81" t="s">
        <v>974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 t="s">
        <v>974</v>
      </c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 t="s">
        <v>974</v>
      </c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 t="s">
        <v>974</v>
      </c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120" t="s">
        <v>1221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78" t="s">
        <v>978</v>
      </c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80"/>
      <c r="LU4" s="135" t="s">
        <v>978</v>
      </c>
      <c r="LV4" s="135"/>
      <c r="LW4" s="135"/>
      <c r="LX4" s="135"/>
      <c r="LY4" s="135"/>
      <c r="LZ4" s="135"/>
      <c r="MA4" s="135"/>
      <c r="MB4" s="135"/>
      <c r="MC4" s="135"/>
      <c r="MD4" s="135"/>
      <c r="ME4" s="135"/>
      <c r="MF4" s="135"/>
      <c r="MG4" s="135"/>
      <c r="MH4" s="135"/>
      <c r="MI4" s="135"/>
      <c r="MJ4" s="135"/>
      <c r="MK4" s="135"/>
      <c r="ML4" s="135"/>
      <c r="MM4" s="135"/>
      <c r="MN4" s="135"/>
      <c r="MO4" s="135"/>
      <c r="MP4" s="135"/>
      <c r="MQ4" s="135"/>
      <c r="MR4" s="135"/>
      <c r="MS4" s="135"/>
      <c r="MT4" s="135"/>
      <c r="MU4" s="135"/>
      <c r="MV4" s="135"/>
      <c r="MW4" s="135"/>
      <c r="MX4" s="135"/>
      <c r="MY4" s="135" t="s">
        <v>978</v>
      </c>
      <c r="MZ4" s="135"/>
      <c r="NA4" s="135"/>
      <c r="NB4" s="135"/>
      <c r="NC4" s="135"/>
      <c r="ND4" s="135"/>
      <c r="NE4" s="135"/>
      <c r="NF4" s="135"/>
      <c r="NG4" s="135"/>
      <c r="NH4" s="135"/>
      <c r="NI4" s="135"/>
      <c r="NJ4" s="135"/>
      <c r="NK4" s="135"/>
      <c r="NL4" s="135"/>
      <c r="NM4" s="135"/>
      <c r="NN4" s="135"/>
      <c r="NO4" s="135"/>
      <c r="NP4" s="135"/>
      <c r="NQ4" s="135"/>
      <c r="NR4" s="135"/>
      <c r="NS4" s="135"/>
      <c r="NT4" s="135"/>
      <c r="NU4" s="135"/>
      <c r="NV4" s="135"/>
      <c r="NW4" s="135"/>
      <c r="NX4" s="135"/>
      <c r="NY4" s="135"/>
      <c r="NZ4" s="135"/>
      <c r="OA4" s="135"/>
      <c r="OB4" s="135"/>
      <c r="OC4" s="135"/>
      <c r="OD4" s="135"/>
      <c r="OE4" s="135"/>
      <c r="OF4" s="135"/>
      <c r="OG4" s="135"/>
      <c r="OH4" s="135"/>
      <c r="OI4" s="78" t="s">
        <v>978</v>
      </c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80"/>
      <c r="PP4" s="81" t="s">
        <v>978</v>
      </c>
      <c r="PQ4" s="82"/>
      <c r="PR4" s="82"/>
      <c r="PS4" s="82"/>
      <c r="PT4" s="82"/>
      <c r="PU4" s="82"/>
      <c r="PV4" s="82"/>
      <c r="PW4" s="82"/>
      <c r="PX4" s="82"/>
      <c r="PY4" s="82"/>
      <c r="PZ4" s="82"/>
      <c r="QA4" s="82"/>
      <c r="QB4" s="82"/>
      <c r="QC4" s="82"/>
      <c r="QD4" s="82"/>
      <c r="QE4" s="82"/>
      <c r="QF4" s="82"/>
      <c r="QG4" s="82"/>
      <c r="QH4" s="82"/>
      <c r="QI4" s="82"/>
      <c r="QJ4" s="82"/>
      <c r="QK4" s="82"/>
      <c r="QL4" s="82"/>
      <c r="QM4" s="82"/>
      <c r="QN4" s="82"/>
      <c r="QO4" s="82"/>
      <c r="QP4" s="82"/>
      <c r="QQ4" s="82"/>
      <c r="QR4" s="82"/>
      <c r="QS4" s="82"/>
      <c r="QT4" s="94" t="s">
        <v>1222</v>
      </c>
      <c r="QU4" s="123"/>
      <c r="QV4" s="123"/>
      <c r="QW4" s="123"/>
      <c r="QX4" s="123"/>
      <c r="QY4" s="123"/>
      <c r="QZ4" s="123"/>
      <c r="RA4" s="123"/>
      <c r="RB4" s="123"/>
      <c r="RC4" s="123"/>
      <c r="RD4" s="123"/>
      <c r="RE4" s="123"/>
      <c r="RF4" s="123"/>
      <c r="RG4" s="123"/>
      <c r="RH4" s="123"/>
      <c r="RI4" s="123"/>
      <c r="RJ4" s="123"/>
      <c r="RK4" s="123"/>
      <c r="RL4" s="123"/>
      <c r="RM4" s="123"/>
      <c r="RN4" s="123"/>
      <c r="RO4" s="123"/>
      <c r="RP4" s="123"/>
      <c r="RQ4" s="123"/>
      <c r="RR4" s="123"/>
      <c r="RS4" s="123"/>
      <c r="RT4" s="123"/>
      <c r="RU4" s="123"/>
      <c r="RV4" s="123"/>
      <c r="RW4" s="123"/>
      <c r="RX4" s="123"/>
      <c r="RY4" s="123"/>
      <c r="RZ4" s="123"/>
      <c r="SA4" s="123"/>
      <c r="SB4" s="123"/>
      <c r="SC4" s="123"/>
      <c r="SD4" s="123"/>
      <c r="SE4" s="123"/>
      <c r="SF4" s="123"/>
      <c r="SG4" s="123"/>
      <c r="SH4" s="123"/>
      <c r="SI4" s="123"/>
      <c r="SJ4" s="123"/>
      <c r="SK4" s="123"/>
      <c r="SL4" s="123"/>
      <c r="SM4" s="123"/>
      <c r="SN4" s="123"/>
      <c r="SO4" s="123"/>
      <c r="SP4" s="123"/>
      <c r="SQ4" s="123"/>
      <c r="SR4" s="123"/>
      <c r="SS4" s="123"/>
      <c r="ST4" s="123"/>
      <c r="SU4" s="123"/>
      <c r="SV4" s="123"/>
      <c r="SW4" s="123"/>
      <c r="SX4" s="123"/>
      <c r="SY4" s="123"/>
      <c r="SZ4" s="123"/>
      <c r="TA4" s="123"/>
      <c r="TB4" s="123"/>
      <c r="TC4" s="123"/>
      <c r="TD4" s="123"/>
      <c r="TE4" s="123"/>
      <c r="TF4" s="123"/>
      <c r="TG4" s="123"/>
      <c r="TH4" s="123"/>
      <c r="TI4" s="123"/>
      <c r="TJ4" s="123"/>
      <c r="TK4" s="123"/>
      <c r="TL4" s="123"/>
      <c r="TM4" s="123"/>
      <c r="TN4" s="123"/>
      <c r="TO4" s="123"/>
      <c r="TP4" s="123"/>
      <c r="TQ4" s="123"/>
      <c r="TR4" s="123"/>
      <c r="TS4" s="123"/>
      <c r="TT4" s="123"/>
      <c r="TU4" s="123"/>
      <c r="TV4" s="123"/>
      <c r="TW4" s="123"/>
      <c r="TX4" s="123"/>
      <c r="TY4" s="123"/>
      <c r="TZ4" s="123"/>
      <c r="UA4" s="123"/>
      <c r="UB4" s="123"/>
      <c r="UC4" s="123"/>
      <c r="UD4" s="123"/>
      <c r="UE4" s="123"/>
      <c r="UF4" s="123"/>
      <c r="UG4" s="123"/>
      <c r="UH4" s="123"/>
      <c r="UI4" s="123"/>
      <c r="UJ4" s="123"/>
      <c r="UK4" s="123"/>
      <c r="UL4" s="123"/>
      <c r="UM4" s="123"/>
      <c r="UN4" s="123"/>
      <c r="UO4" s="123"/>
      <c r="UP4" s="123"/>
      <c r="UQ4" s="123"/>
      <c r="UR4" s="123"/>
      <c r="US4" s="123"/>
      <c r="UT4" s="123"/>
      <c r="UU4" s="123"/>
      <c r="UV4" s="123"/>
      <c r="UW4" s="123"/>
      <c r="UX4" s="123"/>
      <c r="UY4" s="123"/>
      <c r="UZ4" s="123"/>
      <c r="VA4" s="123"/>
      <c r="VB4" s="123"/>
      <c r="VC4" s="123"/>
      <c r="VD4" s="123"/>
      <c r="VE4" s="123"/>
      <c r="VF4" s="123"/>
      <c r="VG4" s="123"/>
      <c r="VH4" s="123"/>
      <c r="VI4" s="123"/>
      <c r="VJ4" s="123"/>
      <c r="VK4" s="123"/>
      <c r="VL4" s="123"/>
      <c r="VM4" s="123"/>
      <c r="VN4" s="123"/>
      <c r="VO4" s="123"/>
      <c r="VP4" s="123"/>
      <c r="VQ4" s="123"/>
      <c r="VR4" s="123"/>
      <c r="VS4" s="123"/>
      <c r="VT4" s="123"/>
      <c r="VU4" s="123"/>
      <c r="VV4" s="123"/>
      <c r="VW4" s="123"/>
      <c r="VX4" s="123"/>
      <c r="VY4" s="123"/>
      <c r="VZ4" s="123"/>
      <c r="WA4" s="123"/>
      <c r="WB4" s="123"/>
      <c r="WC4" s="123"/>
      <c r="WD4" s="123"/>
      <c r="WE4" s="123"/>
      <c r="WF4" s="123"/>
      <c r="WG4" s="123"/>
      <c r="WH4" s="123"/>
      <c r="WI4" s="123"/>
      <c r="WJ4" s="123"/>
      <c r="WK4" s="123"/>
      <c r="WL4" s="123"/>
      <c r="WM4" s="123"/>
      <c r="WN4" s="123"/>
      <c r="WO4" s="123"/>
      <c r="WP4" s="123"/>
      <c r="WQ4" s="123"/>
      <c r="WR4" s="123"/>
      <c r="WS4" s="123"/>
      <c r="WT4" s="123"/>
      <c r="WU4" s="123"/>
      <c r="WV4" s="124"/>
    </row>
    <row r="5" spans="1:620" ht="15" customHeight="1" x14ac:dyDescent="0.3">
      <c r="A5" s="105"/>
      <c r="B5" s="105"/>
      <c r="C5" s="97" t="s">
        <v>973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3" t="s">
        <v>1219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87" t="s">
        <v>976</v>
      </c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1220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 t="s">
        <v>1113</v>
      </c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97" t="s">
        <v>1115</v>
      </c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9" t="s">
        <v>986</v>
      </c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137" t="s">
        <v>979</v>
      </c>
      <c r="LV5" s="137"/>
      <c r="LW5" s="137"/>
      <c r="LX5" s="137"/>
      <c r="LY5" s="137"/>
      <c r="LZ5" s="137"/>
      <c r="MA5" s="137"/>
      <c r="MB5" s="137"/>
      <c r="MC5" s="137"/>
      <c r="MD5" s="137"/>
      <c r="ME5" s="137"/>
      <c r="MF5" s="137"/>
      <c r="MG5" s="137"/>
      <c r="MH5" s="137"/>
      <c r="MI5" s="137"/>
      <c r="MJ5" s="137"/>
      <c r="MK5" s="137"/>
      <c r="ML5" s="137"/>
      <c r="MM5" s="137"/>
      <c r="MN5" s="137"/>
      <c r="MO5" s="137"/>
      <c r="MP5" s="137"/>
      <c r="MQ5" s="137"/>
      <c r="MR5" s="137"/>
      <c r="MS5" s="137"/>
      <c r="MT5" s="137"/>
      <c r="MU5" s="137"/>
      <c r="MV5" s="137"/>
      <c r="MW5" s="137"/>
      <c r="MX5" s="137"/>
      <c r="MY5" s="158" t="s">
        <v>979</v>
      </c>
      <c r="MZ5" s="158"/>
      <c r="NA5" s="158"/>
      <c r="NB5" s="158"/>
      <c r="NC5" s="158"/>
      <c r="ND5" s="158"/>
      <c r="NE5" s="158"/>
      <c r="NF5" s="158"/>
      <c r="NG5" s="158"/>
      <c r="NH5" s="158"/>
      <c r="NI5" s="158"/>
      <c r="NJ5" s="158"/>
      <c r="NK5" s="158"/>
      <c r="NL5" s="158"/>
      <c r="NM5" s="158"/>
      <c r="NN5" s="158"/>
      <c r="NO5" s="158"/>
      <c r="NP5" s="158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34" t="s">
        <v>987</v>
      </c>
      <c r="OJ5" s="134"/>
      <c r="OK5" s="134"/>
      <c r="OL5" s="134"/>
      <c r="OM5" s="134"/>
      <c r="ON5" s="134"/>
      <c r="OO5" s="134"/>
      <c r="OP5" s="134"/>
      <c r="OQ5" s="134"/>
      <c r="OR5" s="134"/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58" t="s">
        <v>59</v>
      </c>
      <c r="PQ5" s="158"/>
      <c r="PR5" s="158"/>
      <c r="PS5" s="158"/>
      <c r="PT5" s="158"/>
      <c r="PU5" s="158"/>
      <c r="PV5" s="158"/>
      <c r="PW5" s="158"/>
      <c r="PX5" s="158"/>
      <c r="PY5" s="158"/>
      <c r="PZ5" s="158"/>
      <c r="QA5" s="158"/>
      <c r="QB5" s="158"/>
      <c r="QC5" s="158"/>
      <c r="QD5" s="158"/>
      <c r="QE5" s="158"/>
      <c r="QF5" s="158"/>
      <c r="QG5" s="158"/>
      <c r="QH5" s="158"/>
      <c r="QI5" s="158"/>
      <c r="QJ5" s="158"/>
      <c r="QK5" s="158"/>
      <c r="QL5" s="158"/>
      <c r="QM5" s="158"/>
      <c r="QN5" s="158"/>
      <c r="QO5" s="158"/>
      <c r="QP5" s="158"/>
      <c r="QQ5" s="158"/>
      <c r="QR5" s="158"/>
      <c r="QS5" s="158"/>
      <c r="QT5" s="74" t="s">
        <v>981</v>
      </c>
      <c r="QU5" s="74"/>
      <c r="QV5" s="74"/>
      <c r="QW5" s="74"/>
      <c r="QX5" s="74"/>
      <c r="QY5" s="74"/>
      <c r="QZ5" s="74"/>
      <c r="RA5" s="74"/>
      <c r="RB5" s="74"/>
      <c r="RC5" s="74"/>
      <c r="RD5" s="74"/>
      <c r="RE5" s="74"/>
      <c r="RF5" s="74"/>
      <c r="RG5" s="74"/>
      <c r="RH5" s="74"/>
      <c r="RI5" s="74"/>
      <c r="RJ5" s="74"/>
      <c r="RK5" s="74"/>
      <c r="RL5" s="74"/>
      <c r="RM5" s="74"/>
      <c r="RN5" s="74"/>
      <c r="RO5" s="74"/>
      <c r="RP5" s="74"/>
      <c r="RQ5" s="74"/>
      <c r="RR5" s="74"/>
      <c r="RS5" s="74"/>
      <c r="RT5" s="74"/>
      <c r="RU5" s="74"/>
      <c r="RV5" s="74"/>
      <c r="RW5" s="74"/>
      <c r="RX5" s="74"/>
      <c r="RY5" s="74"/>
      <c r="RZ5" s="74"/>
      <c r="SA5" s="74"/>
      <c r="SB5" s="74"/>
      <c r="SC5" s="74"/>
      <c r="SD5" s="74"/>
      <c r="SE5" s="74"/>
      <c r="SF5" s="74"/>
      <c r="SG5" s="74"/>
      <c r="SH5" s="74"/>
      <c r="SI5" s="74"/>
      <c r="SJ5" s="74"/>
      <c r="SK5" s="74"/>
      <c r="SL5" s="74"/>
      <c r="SM5" s="74"/>
      <c r="SN5" s="74"/>
      <c r="SO5" s="74"/>
      <c r="SP5" s="74"/>
      <c r="SQ5" s="74"/>
      <c r="SR5" s="74"/>
      <c r="SS5" s="74"/>
      <c r="ST5" s="74"/>
      <c r="SU5" s="74"/>
      <c r="SV5" s="74"/>
      <c r="SW5" s="74"/>
      <c r="SX5" s="74"/>
      <c r="SY5" s="74"/>
      <c r="SZ5" s="74"/>
      <c r="TA5" s="74"/>
      <c r="TB5" s="74"/>
      <c r="TC5" s="74"/>
      <c r="TD5" s="74"/>
      <c r="TE5" s="74"/>
      <c r="TF5" s="74"/>
      <c r="TG5" s="74"/>
      <c r="TH5" s="74"/>
      <c r="TI5" s="74"/>
      <c r="TJ5" s="74"/>
      <c r="TK5" s="74"/>
      <c r="TL5" s="74"/>
      <c r="TM5" s="74"/>
      <c r="TN5" s="74"/>
      <c r="TO5" s="74"/>
      <c r="TP5" s="74"/>
      <c r="TQ5" s="74"/>
      <c r="TR5" s="74"/>
      <c r="TS5" s="74"/>
      <c r="TT5" s="74"/>
      <c r="TU5" s="74"/>
      <c r="TV5" s="74"/>
      <c r="TW5" s="74"/>
      <c r="TX5" s="74"/>
      <c r="TY5" s="74"/>
      <c r="TZ5" s="74"/>
      <c r="UA5" s="74"/>
      <c r="UB5" s="74"/>
      <c r="UC5" s="74"/>
      <c r="UD5" s="74"/>
      <c r="UE5" s="74"/>
      <c r="UF5" s="74"/>
      <c r="UG5" s="74"/>
      <c r="UH5" s="74"/>
      <c r="UI5" s="74"/>
      <c r="UJ5" s="74"/>
      <c r="UK5" s="74"/>
      <c r="UL5" s="74"/>
      <c r="UM5" s="74"/>
      <c r="UN5" s="74"/>
      <c r="UO5" s="74"/>
      <c r="UP5" s="74"/>
      <c r="UQ5" s="74"/>
      <c r="UR5" s="74"/>
      <c r="US5" s="74"/>
      <c r="UT5" s="74"/>
      <c r="UU5" s="74"/>
      <c r="UV5" s="74"/>
      <c r="UW5" s="74"/>
      <c r="UX5" s="74"/>
      <c r="UY5" s="74"/>
      <c r="UZ5" s="74"/>
      <c r="VA5" s="74"/>
      <c r="VB5" s="74"/>
      <c r="VC5" s="74"/>
      <c r="VD5" s="74"/>
      <c r="VE5" s="74"/>
      <c r="VF5" s="74"/>
      <c r="VG5" s="74"/>
      <c r="VH5" s="74"/>
      <c r="VI5" s="74"/>
      <c r="VJ5" s="74"/>
      <c r="VK5" s="74"/>
      <c r="VL5" s="74"/>
      <c r="VM5" s="74"/>
      <c r="VN5" s="74"/>
      <c r="VO5" s="74"/>
      <c r="VP5" s="74"/>
      <c r="VQ5" s="74"/>
      <c r="VR5" s="74"/>
      <c r="VS5" s="74"/>
      <c r="VT5" s="74"/>
      <c r="VU5" s="74"/>
      <c r="VV5" s="74"/>
      <c r="VW5" s="74"/>
      <c r="VX5" s="74"/>
      <c r="VY5" s="74"/>
      <c r="VZ5" s="74"/>
      <c r="WA5" s="74"/>
      <c r="WB5" s="74"/>
      <c r="WC5" s="74"/>
      <c r="WD5" s="74"/>
      <c r="WE5" s="74"/>
      <c r="WF5" s="74"/>
      <c r="WG5" s="74"/>
      <c r="WH5" s="74"/>
      <c r="WI5" s="74"/>
      <c r="WJ5" s="74"/>
      <c r="WK5" s="74"/>
      <c r="WL5" s="74"/>
      <c r="WM5" s="74"/>
      <c r="WN5" s="74"/>
      <c r="WO5" s="74"/>
      <c r="WP5" s="74"/>
      <c r="WQ5" s="74"/>
      <c r="WR5" s="74"/>
      <c r="WS5" s="74"/>
      <c r="WT5" s="74"/>
      <c r="WU5" s="74"/>
      <c r="WV5" s="74"/>
    </row>
    <row r="6" spans="1:620" ht="4.2" hidden="1" customHeight="1" x14ac:dyDescent="0.3">
      <c r="A6" s="105"/>
      <c r="B6" s="105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154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  <c r="FW6" s="156"/>
      <c r="FX6" s="156"/>
      <c r="FY6" s="156"/>
      <c r="FZ6" s="156"/>
      <c r="GA6" s="156"/>
      <c r="GB6" s="156"/>
      <c r="GC6" s="156"/>
      <c r="GD6" s="156"/>
      <c r="GE6" s="156"/>
      <c r="GF6" s="156"/>
      <c r="GG6" s="156"/>
      <c r="GH6" s="156"/>
      <c r="GI6" s="156"/>
      <c r="GJ6" s="156"/>
      <c r="GK6" s="156"/>
      <c r="GL6" s="156"/>
      <c r="GM6" s="156"/>
      <c r="GN6" s="156"/>
      <c r="GO6" s="156"/>
      <c r="GP6" s="156"/>
      <c r="GQ6" s="156"/>
      <c r="GR6" s="156"/>
      <c r="GS6" s="156"/>
      <c r="GT6" s="156"/>
      <c r="GU6" s="156"/>
      <c r="GV6" s="156"/>
      <c r="GW6" s="156"/>
      <c r="GX6" s="156"/>
      <c r="GY6" s="156"/>
      <c r="GZ6" s="156"/>
      <c r="HA6" s="156"/>
      <c r="HB6" s="156"/>
      <c r="HC6" s="156"/>
      <c r="HD6" s="156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  <c r="HV6" s="156"/>
      <c r="HW6" s="156"/>
      <c r="HX6" s="156"/>
      <c r="HY6" s="156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  <c r="JB6" s="97"/>
      <c r="JC6" s="97"/>
      <c r="JD6" s="97"/>
      <c r="JE6" s="97"/>
      <c r="JF6" s="97"/>
      <c r="JG6" s="97"/>
      <c r="JH6" s="97"/>
      <c r="JI6" s="97"/>
      <c r="JJ6" s="97"/>
      <c r="JK6" s="97"/>
      <c r="JL6" s="97"/>
      <c r="JM6" s="97"/>
      <c r="JN6" s="97"/>
      <c r="JO6" s="97"/>
      <c r="JP6" s="97"/>
      <c r="JQ6" s="97"/>
      <c r="JR6" s="97"/>
      <c r="JS6" s="110"/>
      <c r="JT6" s="110"/>
      <c r="JU6" s="110"/>
      <c r="JV6" s="110"/>
      <c r="JW6" s="110"/>
      <c r="JX6" s="110"/>
      <c r="JY6" s="110"/>
      <c r="JZ6" s="110"/>
      <c r="KA6" s="110"/>
      <c r="KB6" s="110"/>
      <c r="KC6" s="110"/>
      <c r="KD6" s="110"/>
      <c r="KE6" s="110"/>
      <c r="KF6" s="110"/>
      <c r="KG6" s="110"/>
      <c r="KH6" s="110"/>
      <c r="KI6" s="110"/>
      <c r="KJ6" s="110"/>
      <c r="KK6" s="110"/>
      <c r="KL6" s="110"/>
      <c r="KM6" s="110"/>
      <c r="KN6" s="110"/>
      <c r="KO6" s="110"/>
      <c r="KP6" s="110"/>
      <c r="KQ6" s="110"/>
      <c r="KR6" s="110"/>
      <c r="KS6" s="110"/>
      <c r="KT6" s="110"/>
      <c r="KU6" s="110"/>
      <c r="KV6" s="110"/>
      <c r="KW6" s="110"/>
      <c r="KX6" s="110"/>
      <c r="KY6" s="110"/>
      <c r="KZ6" s="110"/>
      <c r="LA6" s="110"/>
      <c r="LB6" s="110"/>
      <c r="LC6" s="110"/>
      <c r="LD6" s="110"/>
      <c r="LE6" s="110"/>
      <c r="LF6" s="110"/>
      <c r="LG6" s="110"/>
      <c r="LH6" s="110"/>
      <c r="LI6" s="110"/>
      <c r="LJ6" s="110"/>
      <c r="LK6" s="110"/>
      <c r="LL6" s="110"/>
      <c r="LM6" s="110"/>
      <c r="LN6" s="110"/>
      <c r="LO6" s="110"/>
      <c r="LP6" s="110"/>
      <c r="LQ6" s="110"/>
      <c r="LR6" s="110"/>
      <c r="LS6" s="110"/>
      <c r="LT6" s="110"/>
      <c r="LU6" s="137"/>
      <c r="LV6" s="137"/>
      <c r="LW6" s="137"/>
      <c r="LX6" s="137"/>
      <c r="LY6" s="137"/>
      <c r="LZ6" s="137"/>
      <c r="MA6" s="137"/>
      <c r="MB6" s="137"/>
      <c r="MC6" s="137"/>
      <c r="MD6" s="137"/>
      <c r="ME6" s="137"/>
      <c r="MF6" s="137"/>
      <c r="MG6" s="137"/>
      <c r="MH6" s="137"/>
      <c r="MI6" s="137"/>
      <c r="MJ6" s="137"/>
      <c r="MK6" s="137"/>
      <c r="ML6" s="137"/>
      <c r="MM6" s="137"/>
      <c r="MN6" s="137"/>
      <c r="MO6" s="137"/>
      <c r="MP6" s="137"/>
      <c r="MQ6" s="137"/>
      <c r="MR6" s="137"/>
      <c r="MS6" s="137"/>
      <c r="MT6" s="137"/>
      <c r="MU6" s="137"/>
      <c r="MV6" s="137"/>
      <c r="MW6" s="137"/>
      <c r="MX6" s="137"/>
      <c r="MY6" s="159"/>
      <c r="MZ6" s="159"/>
      <c r="NA6" s="159"/>
      <c r="NB6" s="159"/>
      <c r="NC6" s="159"/>
      <c r="ND6" s="159"/>
      <c r="NE6" s="159"/>
      <c r="NF6" s="159"/>
      <c r="NG6" s="159"/>
      <c r="NH6" s="159"/>
      <c r="NI6" s="159"/>
      <c r="NJ6" s="159"/>
      <c r="NK6" s="159"/>
      <c r="NL6" s="159"/>
      <c r="NM6" s="159"/>
      <c r="NN6" s="159"/>
      <c r="NO6" s="159"/>
      <c r="NP6" s="159"/>
      <c r="NQ6" s="159"/>
      <c r="NR6" s="159"/>
      <c r="NS6" s="159"/>
      <c r="NT6" s="159"/>
      <c r="NU6" s="159"/>
      <c r="NV6" s="159"/>
      <c r="NW6" s="159"/>
      <c r="NX6" s="159"/>
      <c r="NY6" s="159"/>
      <c r="NZ6" s="159"/>
      <c r="OA6" s="159"/>
      <c r="OB6" s="159"/>
      <c r="OC6" s="159"/>
      <c r="OD6" s="159"/>
      <c r="OE6" s="159"/>
      <c r="OF6" s="159"/>
      <c r="OG6" s="159"/>
      <c r="OH6" s="159"/>
      <c r="OI6" s="134"/>
      <c r="OJ6" s="134"/>
      <c r="OK6" s="134"/>
      <c r="OL6" s="134"/>
      <c r="OM6" s="134"/>
      <c r="ON6" s="134"/>
      <c r="OO6" s="134"/>
      <c r="OP6" s="134"/>
      <c r="OQ6" s="134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59"/>
      <c r="PQ6" s="159"/>
      <c r="PR6" s="159"/>
      <c r="PS6" s="159"/>
      <c r="PT6" s="159"/>
      <c r="PU6" s="159"/>
      <c r="PV6" s="159"/>
      <c r="PW6" s="159"/>
      <c r="PX6" s="159"/>
      <c r="PY6" s="159"/>
      <c r="PZ6" s="159"/>
      <c r="QA6" s="159"/>
      <c r="QB6" s="159"/>
      <c r="QC6" s="159"/>
      <c r="QD6" s="159"/>
      <c r="QE6" s="159"/>
      <c r="QF6" s="159"/>
      <c r="QG6" s="159"/>
      <c r="QH6" s="159"/>
      <c r="QI6" s="159"/>
      <c r="QJ6" s="159"/>
      <c r="QK6" s="159"/>
      <c r="QL6" s="159"/>
      <c r="QM6" s="159"/>
      <c r="QN6" s="159"/>
      <c r="QO6" s="159"/>
      <c r="QP6" s="159"/>
      <c r="QQ6" s="159"/>
      <c r="QR6" s="159"/>
      <c r="QS6" s="159"/>
      <c r="QT6" s="74"/>
      <c r="QU6" s="74"/>
      <c r="QV6" s="74"/>
      <c r="QW6" s="74"/>
      <c r="QX6" s="74"/>
      <c r="QY6" s="74"/>
      <c r="QZ6" s="74"/>
      <c r="RA6" s="74"/>
      <c r="RB6" s="74"/>
      <c r="RC6" s="74"/>
      <c r="RD6" s="74"/>
      <c r="RE6" s="74"/>
      <c r="RF6" s="74"/>
      <c r="RG6" s="74"/>
      <c r="RH6" s="74"/>
      <c r="RI6" s="74"/>
      <c r="RJ6" s="74"/>
      <c r="RK6" s="74"/>
      <c r="RL6" s="74"/>
      <c r="RM6" s="74"/>
      <c r="RN6" s="74"/>
      <c r="RO6" s="74"/>
      <c r="RP6" s="74"/>
      <c r="RQ6" s="74"/>
      <c r="RR6" s="74"/>
      <c r="RS6" s="74"/>
      <c r="RT6" s="74"/>
      <c r="RU6" s="74"/>
      <c r="RV6" s="74"/>
      <c r="RW6" s="74"/>
      <c r="RX6" s="74"/>
      <c r="RY6" s="74"/>
      <c r="RZ6" s="74"/>
      <c r="SA6" s="74"/>
      <c r="SB6" s="74"/>
      <c r="SC6" s="74"/>
      <c r="SD6" s="74"/>
      <c r="SE6" s="74"/>
      <c r="SF6" s="74"/>
      <c r="SG6" s="74"/>
      <c r="SH6" s="74"/>
      <c r="SI6" s="74"/>
      <c r="SJ6" s="74"/>
      <c r="SK6" s="74"/>
      <c r="SL6" s="74"/>
      <c r="SM6" s="74"/>
      <c r="SN6" s="74"/>
      <c r="SO6" s="74"/>
      <c r="SP6" s="74"/>
      <c r="SQ6" s="74"/>
      <c r="SR6" s="74"/>
      <c r="SS6" s="74"/>
      <c r="ST6" s="74"/>
      <c r="SU6" s="74"/>
      <c r="SV6" s="74"/>
      <c r="SW6" s="74"/>
      <c r="SX6" s="74"/>
      <c r="SY6" s="74"/>
      <c r="SZ6" s="74"/>
      <c r="TA6" s="74"/>
      <c r="TB6" s="74"/>
      <c r="TC6" s="74"/>
      <c r="TD6" s="74"/>
      <c r="TE6" s="74"/>
      <c r="TF6" s="74"/>
      <c r="TG6" s="74"/>
      <c r="TH6" s="74"/>
      <c r="TI6" s="74"/>
      <c r="TJ6" s="74"/>
      <c r="TK6" s="74"/>
      <c r="TL6" s="74"/>
      <c r="TM6" s="74"/>
      <c r="TN6" s="74"/>
      <c r="TO6" s="74"/>
      <c r="TP6" s="74"/>
      <c r="TQ6" s="74"/>
      <c r="TR6" s="74"/>
      <c r="TS6" s="74"/>
      <c r="TT6" s="74"/>
      <c r="TU6" s="74"/>
      <c r="TV6" s="74"/>
      <c r="TW6" s="74"/>
      <c r="TX6" s="74"/>
      <c r="TY6" s="74"/>
      <c r="TZ6" s="74"/>
      <c r="UA6" s="74"/>
      <c r="UB6" s="74"/>
      <c r="UC6" s="74"/>
      <c r="UD6" s="74"/>
      <c r="UE6" s="74"/>
      <c r="UF6" s="74"/>
      <c r="UG6" s="74"/>
      <c r="UH6" s="74"/>
      <c r="UI6" s="74"/>
      <c r="UJ6" s="74"/>
      <c r="UK6" s="74"/>
      <c r="UL6" s="74"/>
      <c r="UM6" s="74"/>
      <c r="UN6" s="74"/>
      <c r="UO6" s="74"/>
      <c r="UP6" s="74"/>
      <c r="UQ6" s="74"/>
      <c r="UR6" s="74"/>
      <c r="US6" s="74"/>
      <c r="UT6" s="74"/>
      <c r="UU6" s="74"/>
      <c r="UV6" s="74"/>
      <c r="UW6" s="74"/>
      <c r="UX6" s="74"/>
      <c r="UY6" s="74"/>
      <c r="UZ6" s="74"/>
      <c r="VA6" s="74"/>
      <c r="VB6" s="74"/>
      <c r="VC6" s="74"/>
      <c r="VD6" s="74"/>
      <c r="VE6" s="74"/>
      <c r="VF6" s="74"/>
      <c r="VG6" s="74"/>
      <c r="VH6" s="74"/>
      <c r="VI6" s="74"/>
      <c r="VJ6" s="74"/>
      <c r="VK6" s="74"/>
      <c r="VL6" s="74"/>
      <c r="VM6" s="74"/>
      <c r="VN6" s="74"/>
      <c r="VO6" s="74"/>
      <c r="VP6" s="74"/>
      <c r="VQ6" s="74"/>
      <c r="VR6" s="74"/>
      <c r="VS6" s="74"/>
      <c r="VT6" s="74"/>
      <c r="VU6" s="74"/>
      <c r="VV6" s="74"/>
      <c r="VW6" s="74"/>
      <c r="VX6" s="74"/>
      <c r="VY6" s="74"/>
      <c r="VZ6" s="74"/>
      <c r="WA6" s="74"/>
      <c r="WB6" s="74"/>
      <c r="WC6" s="74"/>
      <c r="WD6" s="74"/>
      <c r="WE6" s="74"/>
      <c r="WF6" s="74"/>
      <c r="WG6" s="74"/>
      <c r="WH6" s="74"/>
      <c r="WI6" s="74"/>
      <c r="WJ6" s="74"/>
      <c r="WK6" s="74"/>
      <c r="WL6" s="74"/>
      <c r="WM6" s="74"/>
      <c r="WN6" s="74"/>
      <c r="WO6" s="74"/>
      <c r="WP6" s="74"/>
      <c r="WQ6" s="74"/>
      <c r="WR6" s="74"/>
      <c r="WS6" s="74"/>
      <c r="WT6" s="74"/>
      <c r="WU6" s="74"/>
      <c r="WV6" s="74"/>
    </row>
    <row r="7" spans="1:620" ht="16.2" hidden="1" customHeight="1" x14ac:dyDescent="0.3">
      <c r="A7" s="105"/>
      <c r="B7" s="10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154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  <c r="JD7" s="97"/>
      <c r="JE7" s="97"/>
      <c r="JF7" s="97"/>
      <c r="JG7" s="97"/>
      <c r="JH7" s="97"/>
      <c r="JI7" s="97"/>
      <c r="JJ7" s="97"/>
      <c r="JK7" s="97"/>
      <c r="JL7" s="97"/>
      <c r="JM7" s="97"/>
      <c r="JN7" s="97"/>
      <c r="JO7" s="97"/>
      <c r="JP7" s="97"/>
      <c r="JQ7" s="97"/>
      <c r="JR7" s="97"/>
      <c r="JS7" s="110"/>
      <c r="JT7" s="110"/>
      <c r="JU7" s="110"/>
      <c r="JV7" s="110"/>
      <c r="JW7" s="110"/>
      <c r="JX7" s="110"/>
      <c r="JY7" s="110"/>
      <c r="JZ7" s="110"/>
      <c r="KA7" s="110"/>
      <c r="KB7" s="110"/>
      <c r="KC7" s="110"/>
      <c r="KD7" s="110"/>
      <c r="KE7" s="110"/>
      <c r="KF7" s="110"/>
      <c r="KG7" s="110"/>
      <c r="KH7" s="110"/>
      <c r="KI7" s="110"/>
      <c r="KJ7" s="110"/>
      <c r="KK7" s="110"/>
      <c r="KL7" s="110"/>
      <c r="KM7" s="110"/>
      <c r="KN7" s="110"/>
      <c r="KO7" s="110"/>
      <c r="KP7" s="110"/>
      <c r="KQ7" s="110"/>
      <c r="KR7" s="110"/>
      <c r="KS7" s="110"/>
      <c r="KT7" s="110"/>
      <c r="KU7" s="110"/>
      <c r="KV7" s="110"/>
      <c r="KW7" s="110"/>
      <c r="KX7" s="110"/>
      <c r="KY7" s="110"/>
      <c r="KZ7" s="110"/>
      <c r="LA7" s="110"/>
      <c r="LB7" s="110"/>
      <c r="LC7" s="110"/>
      <c r="LD7" s="110"/>
      <c r="LE7" s="110"/>
      <c r="LF7" s="110"/>
      <c r="LG7" s="110"/>
      <c r="LH7" s="110"/>
      <c r="LI7" s="110"/>
      <c r="LJ7" s="110"/>
      <c r="LK7" s="110"/>
      <c r="LL7" s="110"/>
      <c r="LM7" s="110"/>
      <c r="LN7" s="110"/>
      <c r="LO7" s="110"/>
      <c r="LP7" s="110"/>
      <c r="LQ7" s="110"/>
      <c r="LR7" s="110"/>
      <c r="LS7" s="110"/>
      <c r="LT7" s="110"/>
      <c r="LU7" s="137"/>
      <c r="LV7" s="137"/>
      <c r="LW7" s="137"/>
      <c r="LX7" s="137"/>
      <c r="LY7" s="137"/>
      <c r="LZ7" s="137"/>
      <c r="MA7" s="137"/>
      <c r="MB7" s="137"/>
      <c r="MC7" s="137"/>
      <c r="MD7" s="137"/>
      <c r="ME7" s="137"/>
      <c r="MF7" s="137"/>
      <c r="MG7" s="137"/>
      <c r="MH7" s="137"/>
      <c r="MI7" s="137"/>
      <c r="MJ7" s="137"/>
      <c r="MK7" s="137"/>
      <c r="ML7" s="137"/>
      <c r="MM7" s="137"/>
      <c r="MN7" s="137"/>
      <c r="MO7" s="137"/>
      <c r="MP7" s="137"/>
      <c r="MQ7" s="137"/>
      <c r="MR7" s="137"/>
      <c r="MS7" s="137"/>
      <c r="MT7" s="137"/>
      <c r="MU7" s="137"/>
      <c r="MV7" s="137"/>
      <c r="MW7" s="137"/>
      <c r="MX7" s="137"/>
      <c r="MY7" s="159"/>
      <c r="MZ7" s="159"/>
      <c r="NA7" s="159"/>
      <c r="NB7" s="159"/>
      <c r="NC7" s="159"/>
      <c r="ND7" s="159"/>
      <c r="NE7" s="159"/>
      <c r="NF7" s="159"/>
      <c r="NG7" s="159"/>
      <c r="NH7" s="159"/>
      <c r="NI7" s="159"/>
      <c r="NJ7" s="159"/>
      <c r="NK7" s="159"/>
      <c r="NL7" s="159"/>
      <c r="NM7" s="159"/>
      <c r="NN7" s="159"/>
      <c r="NO7" s="159"/>
      <c r="NP7" s="159"/>
      <c r="NQ7" s="159"/>
      <c r="NR7" s="159"/>
      <c r="NS7" s="159"/>
      <c r="NT7" s="159"/>
      <c r="NU7" s="159"/>
      <c r="NV7" s="159"/>
      <c r="NW7" s="159"/>
      <c r="NX7" s="159"/>
      <c r="NY7" s="159"/>
      <c r="NZ7" s="159"/>
      <c r="OA7" s="159"/>
      <c r="OB7" s="159"/>
      <c r="OC7" s="159"/>
      <c r="OD7" s="159"/>
      <c r="OE7" s="159"/>
      <c r="OF7" s="159"/>
      <c r="OG7" s="159"/>
      <c r="OH7" s="159"/>
      <c r="OI7" s="134"/>
      <c r="OJ7" s="134"/>
      <c r="OK7" s="134"/>
      <c r="OL7" s="134"/>
      <c r="OM7" s="134"/>
      <c r="ON7" s="134"/>
      <c r="OO7" s="134"/>
      <c r="OP7" s="134"/>
      <c r="OQ7" s="134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59"/>
      <c r="PQ7" s="159"/>
      <c r="PR7" s="159"/>
      <c r="PS7" s="159"/>
      <c r="PT7" s="159"/>
      <c r="PU7" s="159"/>
      <c r="PV7" s="159"/>
      <c r="PW7" s="159"/>
      <c r="PX7" s="159"/>
      <c r="PY7" s="159"/>
      <c r="PZ7" s="159"/>
      <c r="QA7" s="159"/>
      <c r="QB7" s="159"/>
      <c r="QC7" s="159"/>
      <c r="QD7" s="159"/>
      <c r="QE7" s="159"/>
      <c r="QF7" s="159"/>
      <c r="QG7" s="159"/>
      <c r="QH7" s="159"/>
      <c r="QI7" s="159"/>
      <c r="QJ7" s="159"/>
      <c r="QK7" s="159"/>
      <c r="QL7" s="159"/>
      <c r="QM7" s="159"/>
      <c r="QN7" s="159"/>
      <c r="QO7" s="159"/>
      <c r="QP7" s="159"/>
      <c r="QQ7" s="159"/>
      <c r="QR7" s="159"/>
      <c r="QS7" s="159"/>
      <c r="QT7" s="74"/>
      <c r="QU7" s="74"/>
      <c r="QV7" s="74"/>
      <c r="QW7" s="74"/>
      <c r="QX7" s="74"/>
      <c r="QY7" s="74"/>
      <c r="QZ7" s="74"/>
      <c r="RA7" s="74"/>
      <c r="RB7" s="74"/>
      <c r="RC7" s="74"/>
      <c r="RD7" s="74"/>
      <c r="RE7" s="74"/>
      <c r="RF7" s="74"/>
      <c r="RG7" s="74"/>
      <c r="RH7" s="74"/>
      <c r="RI7" s="74"/>
      <c r="RJ7" s="74"/>
      <c r="RK7" s="74"/>
      <c r="RL7" s="74"/>
      <c r="RM7" s="74"/>
      <c r="RN7" s="74"/>
      <c r="RO7" s="74"/>
      <c r="RP7" s="74"/>
      <c r="RQ7" s="74"/>
      <c r="RR7" s="74"/>
      <c r="RS7" s="74"/>
      <c r="RT7" s="74"/>
      <c r="RU7" s="74"/>
      <c r="RV7" s="74"/>
      <c r="RW7" s="74"/>
      <c r="RX7" s="74"/>
      <c r="RY7" s="74"/>
      <c r="RZ7" s="74"/>
      <c r="SA7" s="74"/>
      <c r="SB7" s="74"/>
      <c r="SC7" s="74"/>
      <c r="SD7" s="74"/>
      <c r="SE7" s="74"/>
      <c r="SF7" s="74"/>
      <c r="SG7" s="74"/>
      <c r="SH7" s="74"/>
      <c r="SI7" s="74"/>
      <c r="SJ7" s="74"/>
      <c r="SK7" s="74"/>
      <c r="SL7" s="74"/>
      <c r="SM7" s="74"/>
      <c r="SN7" s="74"/>
      <c r="SO7" s="74"/>
      <c r="SP7" s="74"/>
      <c r="SQ7" s="74"/>
      <c r="SR7" s="74"/>
      <c r="SS7" s="74"/>
      <c r="ST7" s="74"/>
      <c r="SU7" s="74"/>
      <c r="SV7" s="74"/>
      <c r="SW7" s="74"/>
      <c r="SX7" s="74"/>
      <c r="SY7" s="74"/>
      <c r="SZ7" s="74"/>
      <c r="TA7" s="74"/>
      <c r="TB7" s="74"/>
      <c r="TC7" s="74"/>
      <c r="TD7" s="74"/>
      <c r="TE7" s="74"/>
      <c r="TF7" s="74"/>
      <c r="TG7" s="74"/>
      <c r="TH7" s="74"/>
      <c r="TI7" s="74"/>
      <c r="TJ7" s="74"/>
      <c r="TK7" s="74"/>
      <c r="TL7" s="74"/>
      <c r="TM7" s="74"/>
      <c r="TN7" s="74"/>
      <c r="TO7" s="74"/>
      <c r="TP7" s="74"/>
      <c r="TQ7" s="74"/>
      <c r="TR7" s="74"/>
      <c r="TS7" s="74"/>
      <c r="TT7" s="74"/>
      <c r="TU7" s="74"/>
      <c r="TV7" s="74"/>
      <c r="TW7" s="74"/>
      <c r="TX7" s="74"/>
      <c r="TY7" s="74"/>
      <c r="TZ7" s="74"/>
      <c r="UA7" s="74"/>
      <c r="UB7" s="74"/>
      <c r="UC7" s="74"/>
      <c r="UD7" s="74"/>
      <c r="UE7" s="74"/>
      <c r="UF7" s="74"/>
      <c r="UG7" s="74"/>
      <c r="UH7" s="74"/>
      <c r="UI7" s="74"/>
      <c r="UJ7" s="74"/>
      <c r="UK7" s="74"/>
      <c r="UL7" s="74"/>
      <c r="UM7" s="74"/>
      <c r="UN7" s="74"/>
      <c r="UO7" s="74"/>
      <c r="UP7" s="74"/>
      <c r="UQ7" s="74"/>
      <c r="UR7" s="74"/>
      <c r="US7" s="74"/>
      <c r="UT7" s="74"/>
      <c r="UU7" s="74"/>
      <c r="UV7" s="74"/>
      <c r="UW7" s="74"/>
      <c r="UX7" s="74"/>
      <c r="UY7" s="74"/>
      <c r="UZ7" s="74"/>
      <c r="VA7" s="74"/>
      <c r="VB7" s="74"/>
      <c r="VC7" s="74"/>
      <c r="VD7" s="74"/>
      <c r="VE7" s="74"/>
      <c r="VF7" s="74"/>
      <c r="VG7" s="74"/>
      <c r="VH7" s="74"/>
      <c r="VI7" s="74"/>
      <c r="VJ7" s="74"/>
      <c r="VK7" s="74"/>
      <c r="VL7" s="74"/>
      <c r="VM7" s="74"/>
      <c r="VN7" s="74"/>
      <c r="VO7" s="74"/>
      <c r="VP7" s="74"/>
      <c r="VQ7" s="74"/>
      <c r="VR7" s="74"/>
      <c r="VS7" s="74"/>
      <c r="VT7" s="74"/>
      <c r="VU7" s="74"/>
      <c r="VV7" s="74"/>
      <c r="VW7" s="74"/>
      <c r="VX7" s="74"/>
      <c r="VY7" s="74"/>
      <c r="VZ7" s="74"/>
      <c r="WA7" s="74"/>
      <c r="WB7" s="74"/>
      <c r="WC7" s="74"/>
      <c r="WD7" s="74"/>
      <c r="WE7" s="74"/>
      <c r="WF7" s="74"/>
      <c r="WG7" s="74"/>
      <c r="WH7" s="74"/>
      <c r="WI7" s="74"/>
      <c r="WJ7" s="74"/>
      <c r="WK7" s="74"/>
      <c r="WL7" s="74"/>
      <c r="WM7" s="74"/>
      <c r="WN7" s="74"/>
      <c r="WO7" s="74"/>
      <c r="WP7" s="74"/>
      <c r="WQ7" s="74"/>
      <c r="WR7" s="74"/>
      <c r="WS7" s="74"/>
      <c r="WT7" s="74"/>
      <c r="WU7" s="74"/>
      <c r="WV7" s="74"/>
    </row>
    <row r="8" spans="1:620" ht="17.399999999999999" hidden="1" customHeight="1" x14ac:dyDescent="0.3">
      <c r="A8" s="105"/>
      <c r="B8" s="10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154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  <c r="JB8" s="97"/>
      <c r="JC8" s="97"/>
      <c r="JD8" s="97"/>
      <c r="JE8" s="97"/>
      <c r="JF8" s="97"/>
      <c r="JG8" s="97"/>
      <c r="JH8" s="97"/>
      <c r="JI8" s="97"/>
      <c r="JJ8" s="97"/>
      <c r="JK8" s="97"/>
      <c r="JL8" s="97"/>
      <c r="JM8" s="97"/>
      <c r="JN8" s="97"/>
      <c r="JO8" s="97"/>
      <c r="JP8" s="97"/>
      <c r="JQ8" s="97"/>
      <c r="JR8" s="97"/>
      <c r="JS8" s="110"/>
      <c r="JT8" s="110"/>
      <c r="JU8" s="110"/>
      <c r="JV8" s="110"/>
      <c r="JW8" s="110"/>
      <c r="JX8" s="110"/>
      <c r="JY8" s="110"/>
      <c r="JZ8" s="110"/>
      <c r="KA8" s="110"/>
      <c r="KB8" s="110"/>
      <c r="KC8" s="110"/>
      <c r="KD8" s="110"/>
      <c r="KE8" s="110"/>
      <c r="KF8" s="110"/>
      <c r="KG8" s="110"/>
      <c r="KH8" s="110"/>
      <c r="KI8" s="110"/>
      <c r="KJ8" s="110"/>
      <c r="KK8" s="110"/>
      <c r="KL8" s="110"/>
      <c r="KM8" s="110"/>
      <c r="KN8" s="110"/>
      <c r="KO8" s="110"/>
      <c r="KP8" s="110"/>
      <c r="KQ8" s="110"/>
      <c r="KR8" s="110"/>
      <c r="KS8" s="110"/>
      <c r="KT8" s="110"/>
      <c r="KU8" s="110"/>
      <c r="KV8" s="110"/>
      <c r="KW8" s="110"/>
      <c r="KX8" s="110"/>
      <c r="KY8" s="110"/>
      <c r="KZ8" s="110"/>
      <c r="LA8" s="110"/>
      <c r="LB8" s="110"/>
      <c r="LC8" s="110"/>
      <c r="LD8" s="110"/>
      <c r="LE8" s="110"/>
      <c r="LF8" s="110"/>
      <c r="LG8" s="110"/>
      <c r="LH8" s="110"/>
      <c r="LI8" s="110"/>
      <c r="LJ8" s="110"/>
      <c r="LK8" s="110"/>
      <c r="LL8" s="110"/>
      <c r="LM8" s="110"/>
      <c r="LN8" s="110"/>
      <c r="LO8" s="110"/>
      <c r="LP8" s="110"/>
      <c r="LQ8" s="110"/>
      <c r="LR8" s="110"/>
      <c r="LS8" s="110"/>
      <c r="LT8" s="110"/>
      <c r="LU8" s="137"/>
      <c r="LV8" s="137"/>
      <c r="LW8" s="137"/>
      <c r="LX8" s="137"/>
      <c r="LY8" s="137"/>
      <c r="LZ8" s="137"/>
      <c r="MA8" s="137"/>
      <c r="MB8" s="137"/>
      <c r="MC8" s="137"/>
      <c r="MD8" s="137"/>
      <c r="ME8" s="137"/>
      <c r="MF8" s="137"/>
      <c r="MG8" s="137"/>
      <c r="MH8" s="137"/>
      <c r="MI8" s="137"/>
      <c r="MJ8" s="137"/>
      <c r="MK8" s="137"/>
      <c r="ML8" s="137"/>
      <c r="MM8" s="137"/>
      <c r="MN8" s="137"/>
      <c r="MO8" s="137"/>
      <c r="MP8" s="137"/>
      <c r="MQ8" s="137"/>
      <c r="MR8" s="137"/>
      <c r="MS8" s="137"/>
      <c r="MT8" s="137"/>
      <c r="MU8" s="137"/>
      <c r="MV8" s="137"/>
      <c r="MW8" s="137"/>
      <c r="MX8" s="137"/>
      <c r="MY8" s="159"/>
      <c r="MZ8" s="159"/>
      <c r="NA8" s="159"/>
      <c r="NB8" s="159"/>
      <c r="NC8" s="159"/>
      <c r="ND8" s="159"/>
      <c r="NE8" s="159"/>
      <c r="NF8" s="159"/>
      <c r="NG8" s="159"/>
      <c r="NH8" s="159"/>
      <c r="NI8" s="159"/>
      <c r="NJ8" s="159"/>
      <c r="NK8" s="159"/>
      <c r="NL8" s="159"/>
      <c r="NM8" s="159"/>
      <c r="NN8" s="159"/>
      <c r="NO8" s="159"/>
      <c r="NP8" s="159"/>
      <c r="NQ8" s="159"/>
      <c r="NR8" s="159"/>
      <c r="NS8" s="159"/>
      <c r="NT8" s="159"/>
      <c r="NU8" s="159"/>
      <c r="NV8" s="159"/>
      <c r="NW8" s="159"/>
      <c r="NX8" s="159"/>
      <c r="NY8" s="159"/>
      <c r="NZ8" s="159"/>
      <c r="OA8" s="159"/>
      <c r="OB8" s="159"/>
      <c r="OC8" s="159"/>
      <c r="OD8" s="159"/>
      <c r="OE8" s="159"/>
      <c r="OF8" s="159"/>
      <c r="OG8" s="159"/>
      <c r="OH8" s="159"/>
      <c r="OI8" s="134"/>
      <c r="OJ8" s="134"/>
      <c r="OK8" s="134"/>
      <c r="OL8" s="134"/>
      <c r="OM8" s="134"/>
      <c r="ON8" s="134"/>
      <c r="OO8" s="134"/>
      <c r="OP8" s="134"/>
      <c r="OQ8" s="134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59"/>
      <c r="PQ8" s="159"/>
      <c r="PR8" s="159"/>
      <c r="PS8" s="159"/>
      <c r="PT8" s="159"/>
      <c r="PU8" s="159"/>
      <c r="PV8" s="159"/>
      <c r="PW8" s="159"/>
      <c r="PX8" s="159"/>
      <c r="PY8" s="159"/>
      <c r="PZ8" s="159"/>
      <c r="QA8" s="159"/>
      <c r="QB8" s="159"/>
      <c r="QC8" s="159"/>
      <c r="QD8" s="159"/>
      <c r="QE8" s="159"/>
      <c r="QF8" s="159"/>
      <c r="QG8" s="159"/>
      <c r="QH8" s="159"/>
      <c r="QI8" s="159"/>
      <c r="QJ8" s="159"/>
      <c r="QK8" s="159"/>
      <c r="QL8" s="159"/>
      <c r="QM8" s="159"/>
      <c r="QN8" s="159"/>
      <c r="QO8" s="159"/>
      <c r="QP8" s="159"/>
      <c r="QQ8" s="159"/>
      <c r="QR8" s="159"/>
      <c r="QS8" s="159"/>
      <c r="QT8" s="74"/>
      <c r="QU8" s="74"/>
      <c r="QV8" s="74"/>
      <c r="QW8" s="74"/>
      <c r="QX8" s="74"/>
      <c r="QY8" s="74"/>
      <c r="QZ8" s="74"/>
      <c r="RA8" s="74"/>
      <c r="RB8" s="74"/>
      <c r="RC8" s="74"/>
      <c r="RD8" s="74"/>
      <c r="RE8" s="74"/>
      <c r="RF8" s="74"/>
      <c r="RG8" s="74"/>
      <c r="RH8" s="74"/>
      <c r="RI8" s="74"/>
      <c r="RJ8" s="74"/>
      <c r="RK8" s="74"/>
      <c r="RL8" s="74"/>
      <c r="RM8" s="74"/>
      <c r="RN8" s="74"/>
      <c r="RO8" s="74"/>
      <c r="RP8" s="74"/>
      <c r="RQ8" s="74"/>
      <c r="RR8" s="74"/>
      <c r="RS8" s="74"/>
      <c r="RT8" s="74"/>
      <c r="RU8" s="74"/>
      <c r="RV8" s="74"/>
      <c r="RW8" s="74"/>
      <c r="RX8" s="74"/>
      <c r="RY8" s="74"/>
      <c r="RZ8" s="74"/>
      <c r="SA8" s="74"/>
      <c r="SB8" s="74"/>
      <c r="SC8" s="74"/>
      <c r="SD8" s="74"/>
      <c r="SE8" s="74"/>
      <c r="SF8" s="74"/>
      <c r="SG8" s="74"/>
      <c r="SH8" s="74"/>
      <c r="SI8" s="74"/>
      <c r="SJ8" s="74"/>
      <c r="SK8" s="74"/>
      <c r="SL8" s="74"/>
      <c r="SM8" s="74"/>
      <c r="SN8" s="74"/>
      <c r="SO8" s="74"/>
      <c r="SP8" s="74"/>
      <c r="SQ8" s="74"/>
      <c r="SR8" s="74"/>
      <c r="SS8" s="74"/>
      <c r="ST8" s="74"/>
      <c r="SU8" s="74"/>
      <c r="SV8" s="74"/>
      <c r="SW8" s="74"/>
      <c r="SX8" s="74"/>
      <c r="SY8" s="74"/>
      <c r="SZ8" s="74"/>
      <c r="TA8" s="74"/>
      <c r="TB8" s="74"/>
      <c r="TC8" s="74"/>
      <c r="TD8" s="74"/>
      <c r="TE8" s="74"/>
      <c r="TF8" s="74"/>
      <c r="TG8" s="74"/>
      <c r="TH8" s="74"/>
      <c r="TI8" s="74"/>
      <c r="TJ8" s="74"/>
      <c r="TK8" s="74"/>
      <c r="TL8" s="74"/>
      <c r="TM8" s="74"/>
      <c r="TN8" s="74"/>
      <c r="TO8" s="74"/>
      <c r="TP8" s="74"/>
      <c r="TQ8" s="74"/>
      <c r="TR8" s="74"/>
      <c r="TS8" s="74"/>
      <c r="TT8" s="74"/>
      <c r="TU8" s="74"/>
      <c r="TV8" s="74"/>
      <c r="TW8" s="74"/>
      <c r="TX8" s="74"/>
      <c r="TY8" s="74"/>
      <c r="TZ8" s="74"/>
      <c r="UA8" s="74"/>
      <c r="UB8" s="74"/>
      <c r="UC8" s="74"/>
      <c r="UD8" s="74"/>
      <c r="UE8" s="74"/>
      <c r="UF8" s="74"/>
      <c r="UG8" s="74"/>
      <c r="UH8" s="74"/>
      <c r="UI8" s="74"/>
      <c r="UJ8" s="74"/>
      <c r="UK8" s="74"/>
      <c r="UL8" s="74"/>
      <c r="UM8" s="74"/>
      <c r="UN8" s="74"/>
      <c r="UO8" s="74"/>
      <c r="UP8" s="74"/>
      <c r="UQ8" s="74"/>
      <c r="UR8" s="74"/>
      <c r="US8" s="74"/>
      <c r="UT8" s="74"/>
      <c r="UU8" s="74"/>
      <c r="UV8" s="74"/>
      <c r="UW8" s="74"/>
      <c r="UX8" s="74"/>
      <c r="UY8" s="74"/>
      <c r="UZ8" s="74"/>
      <c r="VA8" s="74"/>
      <c r="VB8" s="74"/>
      <c r="VC8" s="74"/>
      <c r="VD8" s="74"/>
      <c r="VE8" s="74"/>
      <c r="VF8" s="74"/>
      <c r="VG8" s="74"/>
      <c r="VH8" s="74"/>
      <c r="VI8" s="74"/>
      <c r="VJ8" s="74"/>
      <c r="VK8" s="74"/>
      <c r="VL8" s="74"/>
      <c r="VM8" s="74"/>
      <c r="VN8" s="74"/>
      <c r="VO8" s="74"/>
      <c r="VP8" s="74"/>
      <c r="VQ8" s="74"/>
      <c r="VR8" s="74"/>
      <c r="VS8" s="74"/>
      <c r="VT8" s="74"/>
      <c r="VU8" s="74"/>
      <c r="VV8" s="74"/>
      <c r="VW8" s="74"/>
      <c r="VX8" s="74"/>
      <c r="VY8" s="74"/>
      <c r="VZ8" s="74"/>
      <c r="WA8" s="74"/>
      <c r="WB8" s="74"/>
      <c r="WC8" s="74"/>
      <c r="WD8" s="74"/>
      <c r="WE8" s="74"/>
      <c r="WF8" s="74"/>
      <c r="WG8" s="74"/>
      <c r="WH8" s="74"/>
      <c r="WI8" s="74"/>
      <c r="WJ8" s="74"/>
      <c r="WK8" s="74"/>
      <c r="WL8" s="74"/>
      <c r="WM8" s="74"/>
      <c r="WN8" s="74"/>
      <c r="WO8" s="74"/>
      <c r="WP8" s="74"/>
      <c r="WQ8" s="74"/>
      <c r="WR8" s="74"/>
      <c r="WS8" s="74"/>
      <c r="WT8" s="74"/>
      <c r="WU8" s="74"/>
      <c r="WV8" s="74"/>
    </row>
    <row r="9" spans="1:620" ht="18" hidden="1" customHeight="1" x14ac:dyDescent="0.3">
      <c r="A9" s="105"/>
      <c r="B9" s="10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154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  <c r="JB9" s="97"/>
      <c r="JC9" s="97"/>
      <c r="JD9" s="97"/>
      <c r="JE9" s="97"/>
      <c r="JF9" s="97"/>
      <c r="JG9" s="97"/>
      <c r="JH9" s="97"/>
      <c r="JI9" s="97"/>
      <c r="JJ9" s="97"/>
      <c r="JK9" s="97"/>
      <c r="JL9" s="97"/>
      <c r="JM9" s="97"/>
      <c r="JN9" s="97"/>
      <c r="JO9" s="97"/>
      <c r="JP9" s="97"/>
      <c r="JQ9" s="97"/>
      <c r="JR9" s="97"/>
      <c r="JS9" s="110"/>
      <c r="JT9" s="110"/>
      <c r="JU9" s="110"/>
      <c r="JV9" s="110"/>
      <c r="JW9" s="110"/>
      <c r="JX9" s="110"/>
      <c r="JY9" s="110"/>
      <c r="JZ9" s="110"/>
      <c r="KA9" s="110"/>
      <c r="KB9" s="110"/>
      <c r="KC9" s="110"/>
      <c r="KD9" s="110"/>
      <c r="KE9" s="110"/>
      <c r="KF9" s="110"/>
      <c r="KG9" s="110"/>
      <c r="KH9" s="110"/>
      <c r="KI9" s="110"/>
      <c r="KJ9" s="110"/>
      <c r="KK9" s="110"/>
      <c r="KL9" s="110"/>
      <c r="KM9" s="110"/>
      <c r="KN9" s="110"/>
      <c r="KO9" s="110"/>
      <c r="KP9" s="110"/>
      <c r="KQ9" s="110"/>
      <c r="KR9" s="110"/>
      <c r="KS9" s="110"/>
      <c r="KT9" s="110"/>
      <c r="KU9" s="110"/>
      <c r="KV9" s="110"/>
      <c r="KW9" s="110"/>
      <c r="KX9" s="110"/>
      <c r="KY9" s="110"/>
      <c r="KZ9" s="110"/>
      <c r="LA9" s="110"/>
      <c r="LB9" s="110"/>
      <c r="LC9" s="110"/>
      <c r="LD9" s="110"/>
      <c r="LE9" s="110"/>
      <c r="LF9" s="110"/>
      <c r="LG9" s="110"/>
      <c r="LH9" s="110"/>
      <c r="LI9" s="110"/>
      <c r="LJ9" s="110"/>
      <c r="LK9" s="110"/>
      <c r="LL9" s="110"/>
      <c r="LM9" s="110"/>
      <c r="LN9" s="110"/>
      <c r="LO9" s="110"/>
      <c r="LP9" s="110"/>
      <c r="LQ9" s="110"/>
      <c r="LR9" s="110"/>
      <c r="LS9" s="110"/>
      <c r="LT9" s="110"/>
      <c r="LU9" s="137"/>
      <c r="LV9" s="137"/>
      <c r="LW9" s="137"/>
      <c r="LX9" s="137"/>
      <c r="LY9" s="137"/>
      <c r="LZ9" s="137"/>
      <c r="MA9" s="137"/>
      <c r="MB9" s="137"/>
      <c r="MC9" s="137"/>
      <c r="MD9" s="137"/>
      <c r="ME9" s="137"/>
      <c r="MF9" s="137"/>
      <c r="MG9" s="137"/>
      <c r="MH9" s="137"/>
      <c r="MI9" s="137"/>
      <c r="MJ9" s="137"/>
      <c r="MK9" s="137"/>
      <c r="ML9" s="137"/>
      <c r="MM9" s="137"/>
      <c r="MN9" s="137"/>
      <c r="MO9" s="137"/>
      <c r="MP9" s="137"/>
      <c r="MQ9" s="137"/>
      <c r="MR9" s="137"/>
      <c r="MS9" s="137"/>
      <c r="MT9" s="137"/>
      <c r="MU9" s="137"/>
      <c r="MV9" s="137"/>
      <c r="MW9" s="137"/>
      <c r="MX9" s="137"/>
      <c r="MY9" s="159"/>
      <c r="MZ9" s="159"/>
      <c r="NA9" s="159"/>
      <c r="NB9" s="159"/>
      <c r="NC9" s="159"/>
      <c r="ND9" s="159"/>
      <c r="NE9" s="159"/>
      <c r="NF9" s="159"/>
      <c r="NG9" s="159"/>
      <c r="NH9" s="159"/>
      <c r="NI9" s="159"/>
      <c r="NJ9" s="159"/>
      <c r="NK9" s="159"/>
      <c r="NL9" s="159"/>
      <c r="NM9" s="159"/>
      <c r="NN9" s="159"/>
      <c r="NO9" s="159"/>
      <c r="NP9" s="159"/>
      <c r="NQ9" s="159"/>
      <c r="NR9" s="159"/>
      <c r="NS9" s="159"/>
      <c r="NT9" s="159"/>
      <c r="NU9" s="159"/>
      <c r="NV9" s="159"/>
      <c r="NW9" s="159"/>
      <c r="NX9" s="159"/>
      <c r="NY9" s="159"/>
      <c r="NZ9" s="159"/>
      <c r="OA9" s="159"/>
      <c r="OB9" s="159"/>
      <c r="OC9" s="159"/>
      <c r="OD9" s="159"/>
      <c r="OE9" s="159"/>
      <c r="OF9" s="159"/>
      <c r="OG9" s="159"/>
      <c r="OH9" s="159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59"/>
      <c r="PQ9" s="159"/>
      <c r="PR9" s="159"/>
      <c r="PS9" s="159"/>
      <c r="PT9" s="159"/>
      <c r="PU9" s="159"/>
      <c r="PV9" s="159"/>
      <c r="PW9" s="159"/>
      <c r="PX9" s="159"/>
      <c r="PY9" s="159"/>
      <c r="PZ9" s="159"/>
      <c r="QA9" s="159"/>
      <c r="QB9" s="159"/>
      <c r="QC9" s="159"/>
      <c r="QD9" s="159"/>
      <c r="QE9" s="159"/>
      <c r="QF9" s="159"/>
      <c r="QG9" s="159"/>
      <c r="QH9" s="159"/>
      <c r="QI9" s="159"/>
      <c r="QJ9" s="159"/>
      <c r="QK9" s="159"/>
      <c r="QL9" s="159"/>
      <c r="QM9" s="159"/>
      <c r="QN9" s="159"/>
      <c r="QO9" s="159"/>
      <c r="QP9" s="159"/>
      <c r="QQ9" s="159"/>
      <c r="QR9" s="159"/>
      <c r="QS9" s="159"/>
      <c r="QT9" s="74"/>
      <c r="QU9" s="74"/>
      <c r="QV9" s="74"/>
      <c r="QW9" s="74"/>
      <c r="QX9" s="74"/>
      <c r="QY9" s="74"/>
      <c r="QZ9" s="74"/>
      <c r="RA9" s="74"/>
      <c r="RB9" s="74"/>
      <c r="RC9" s="74"/>
      <c r="RD9" s="74"/>
      <c r="RE9" s="74"/>
      <c r="RF9" s="74"/>
      <c r="RG9" s="74"/>
      <c r="RH9" s="74"/>
      <c r="RI9" s="74"/>
      <c r="RJ9" s="74"/>
      <c r="RK9" s="74"/>
      <c r="RL9" s="74"/>
      <c r="RM9" s="74"/>
      <c r="RN9" s="74"/>
      <c r="RO9" s="74"/>
      <c r="RP9" s="74"/>
      <c r="RQ9" s="74"/>
      <c r="RR9" s="74"/>
      <c r="RS9" s="74"/>
      <c r="RT9" s="74"/>
      <c r="RU9" s="74"/>
      <c r="RV9" s="74"/>
      <c r="RW9" s="74"/>
      <c r="RX9" s="74"/>
      <c r="RY9" s="74"/>
      <c r="RZ9" s="74"/>
      <c r="SA9" s="74"/>
      <c r="SB9" s="74"/>
      <c r="SC9" s="74"/>
      <c r="SD9" s="74"/>
      <c r="SE9" s="74"/>
      <c r="SF9" s="74"/>
      <c r="SG9" s="74"/>
      <c r="SH9" s="74"/>
      <c r="SI9" s="74"/>
      <c r="SJ9" s="74"/>
      <c r="SK9" s="74"/>
      <c r="SL9" s="74"/>
      <c r="SM9" s="74"/>
      <c r="SN9" s="74"/>
      <c r="SO9" s="74"/>
      <c r="SP9" s="74"/>
      <c r="SQ9" s="74"/>
      <c r="SR9" s="74"/>
      <c r="SS9" s="74"/>
      <c r="ST9" s="74"/>
      <c r="SU9" s="74"/>
      <c r="SV9" s="74"/>
      <c r="SW9" s="74"/>
      <c r="SX9" s="74"/>
      <c r="SY9" s="74"/>
      <c r="SZ9" s="74"/>
      <c r="TA9" s="74"/>
      <c r="TB9" s="74"/>
      <c r="TC9" s="74"/>
      <c r="TD9" s="74"/>
      <c r="TE9" s="74"/>
      <c r="TF9" s="74"/>
      <c r="TG9" s="74"/>
      <c r="TH9" s="74"/>
      <c r="TI9" s="74"/>
      <c r="TJ9" s="74"/>
      <c r="TK9" s="74"/>
      <c r="TL9" s="74"/>
      <c r="TM9" s="74"/>
      <c r="TN9" s="74"/>
      <c r="TO9" s="74"/>
      <c r="TP9" s="74"/>
      <c r="TQ9" s="74"/>
      <c r="TR9" s="74"/>
      <c r="TS9" s="74"/>
      <c r="TT9" s="74"/>
      <c r="TU9" s="74"/>
      <c r="TV9" s="74"/>
      <c r="TW9" s="74"/>
      <c r="TX9" s="74"/>
      <c r="TY9" s="74"/>
      <c r="TZ9" s="74"/>
      <c r="UA9" s="74"/>
      <c r="UB9" s="74"/>
      <c r="UC9" s="74"/>
      <c r="UD9" s="74"/>
      <c r="UE9" s="74"/>
      <c r="UF9" s="74"/>
      <c r="UG9" s="74"/>
      <c r="UH9" s="74"/>
      <c r="UI9" s="74"/>
      <c r="UJ9" s="74"/>
      <c r="UK9" s="74"/>
      <c r="UL9" s="74"/>
      <c r="UM9" s="74"/>
      <c r="UN9" s="74"/>
      <c r="UO9" s="74"/>
      <c r="UP9" s="74"/>
      <c r="UQ9" s="74"/>
      <c r="UR9" s="74"/>
      <c r="US9" s="74"/>
      <c r="UT9" s="74"/>
      <c r="UU9" s="74"/>
      <c r="UV9" s="74"/>
      <c r="UW9" s="74"/>
      <c r="UX9" s="74"/>
      <c r="UY9" s="74"/>
      <c r="UZ9" s="74"/>
      <c r="VA9" s="74"/>
      <c r="VB9" s="74"/>
      <c r="VC9" s="74"/>
      <c r="VD9" s="74"/>
      <c r="VE9" s="74"/>
      <c r="VF9" s="74"/>
      <c r="VG9" s="74"/>
      <c r="VH9" s="74"/>
      <c r="VI9" s="74"/>
      <c r="VJ9" s="74"/>
      <c r="VK9" s="74"/>
      <c r="VL9" s="74"/>
      <c r="VM9" s="74"/>
      <c r="VN9" s="74"/>
      <c r="VO9" s="74"/>
      <c r="VP9" s="74"/>
      <c r="VQ9" s="74"/>
      <c r="VR9" s="74"/>
      <c r="VS9" s="74"/>
      <c r="VT9" s="74"/>
      <c r="VU9" s="74"/>
      <c r="VV9" s="74"/>
      <c r="VW9" s="74"/>
      <c r="VX9" s="74"/>
      <c r="VY9" s="74"/>
      <c r="VZ9" s="74"/>
      <c r="WA9" s="74"/>
      <c r="WB9" s="74"/>
      <c r="WC9" s="74"/>
      <c r="WD9" s="74"/>
      <c r="WE9" s="74"/>
      <c r="WF9" s="74"/>
      <c r="WG9" s="74"/>
      <c r="WH9" s="74"/>
      <c r="WI9" s="74"/>
      <c r="WJ9" s="74"/>
      <c r="WK9" s="74"/>
      <c r="WL9" s="74"/>
      <c r="WM9" s="74"/>
      <c r="WN9" s="74"/>
      <c r="WO9" s="74"/>
      <c r="WP9" s="74"/>
      <c r="WQ9" s="74"/>
      <c r="WR9" s="74"/>
      <c r="WS9" s="74"/>
      <c r="WT9" s="74"/>
      <c r="WU9" s="74"/>
      <c r="WV9" s="74"/>
    </row>
    <row r="10" spans="1:620" ht="30" hidden="1" customHeight="1" x14ac:dyDescent="0.3">
      <c r="A10" s="105"/>
      <c r="B10" s="10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155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57"/>
      <c r="DW10" s="157"/>
      <c r="DX10" s="157"/>
      <c r="DY10" s="157"/>
      <c r="DZ10" s="157"/>
      <c r="EA10" s="157"/>
      <c r="EB10" s="157"/>
      <c r="EC10" s="157"/>
      <c r="ED10" s="157"/>
      <c r="EE10" s="157"/>
      <c r="EF10" s="157"/>
      <c r="EG10" s="157"/>
      <c r="EH10" s="157"/>
      <c r="EI10" s="157"/>
      <c r="EJ10" s="157"/>
      <c r="EK10" s="157"/>
      <c r="EL10" s="157"/>
      <c r="EM10" s="157"/>
      <c r="EN10" s="157"/>
      <c r="EO10" s="157"/>
      <c r="EP10" s="157"/>
      <c r="EQ10" s="157"/>
      <c r="ER10" s="157"/>
      <c r="ES10" s="157"/>
      <c r="ET10" s="157"/>
      <c r="EU10" s="157"/>
      <c r="EV10" s="157"/>
      <c r="EW10" s="157"/>
      <c r="EX10" s="157"/>
      <c r="EY10" s="157"/>
      <c r="EZ10" s="157"/>
      <c r="FA10" s="157"/>
      <c r="FB10" s="157"/>
      <c r="FC10" s="157"/>
      <c r="FD10" s="157"/>
      <c r="FE10" s="157"/>
      <c r="FF10" s="157"/>
      <c r="FG10" s="157"/>
      <c r="FH10" s="157"/>
      <c r="FI10" s="157"/>
      <c r="FJ10" s="157"/>
      <c r="FK10" s="157"/>
      <c r="FL10" s="157"/>
      <c r="FM10" s="157"/>
      <c r="FN10" s="157"/>
      <c r="FO10" s="157"/>
      <c r="FP10" s="157"/>
      <c r="FQ10" s="157"/>
      <c r="FR10" s="157"/>
      <c r="FS10" s="157"/>
      <c r="FT10" s="157"/>
      <c r="FU10" s="157"/>
      <c r="FV10" s="157"/>
      <c r="FW10" s="157"/>
      <c r="FX10" s="157"/>
      <c r="FY10" s="157"/>
      <c r="FZ10" s="157"/>
      <c r="GA10" s="157"/>
      <c r="GB10" s="157"/>
      <c r="GC10" s="157"/>
      <c r="GD10" s="157"/>
      <c r="GE10" s="157"/>
      <c r="GF10" s="157"/>
      <c r="GG10" s="157"/>
      <c r="GH10" s="157"/>
      <c r="GI10" s="157"/>
      <c r="GJ10" s="157"/>
      <c r="GK10" s="157"/>
      <c r="GL10" s="157"/>
      <c r="GM10" s="157"/>
      <c r="GN10" s="157"/>
      <c r="GO10" s="157"/>
      <c r="GP10" s="157"/>
      <c r="GQ10" s="157"/>
      <c r="GR10" s="157"/>
      <c r="GS10" s="157"/>
      <c r="GT10" s="157"/>
      <c r="GU10" s="157"/>
      <c r="GV10" s="157"/>
      <c r="GW10" s="157"/>
      <c r="GX10" s="157"/>
      <c r="GY10" s="157"/>
      <c r="GZ10" s="157"/>
      <c r="HA10" s="157"/>
      <c r="HB10" s="157"/>
      <c r="HC10" s="157"/>
      <c r="HD10" s="157"/>
      <c r="HE10" s="157"/>
      <c r="HF10" s="157"/>
      <c r="HG10" s="157"/>
      <c r="HH10" s="157"/>
      <c r="HI10" s="157"/>
      <c r="HJ10" s="157"/>
      <c r="HK10" s="157"/>
      <c r="HL10" s="157"/>
      <c r="HM10" s="157"/>
      <c r="HN10" s="157"/>
      <c r="HO10" s="157"/>
      <c r="HP10" s="157"/>
      <c r="HQ10" s="157"/>
      <c r="HR10" s="157"/>
      <c r="HS10" s="157"/>
      <c r="HT10" s="157"/>
      <c r="HU10" s="157"/>
      <c r="HV10" s="157"/>
      <c r="HW10" s="157"/>
      <c r="HX10" s="157"/>
      <c r="HY10" s="15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  <c r="JA10" s="97"/>
      <c r="JB10" s="97"/>
      <c r="JC10" s="97"/>
      <c r="JD10" s="97"/>
      <c r="JE10" s="97"/>
      <c r="JF10" s="97"/>
      <c r="JG10" s="97"/>
      <c r="JH10" s="97"/>
      <c r="JI10" s="97"/>
      <c r="JJ10" s="97"/>
      <c r="JK10" s="97"/>
      <c r="JL10" s="97"/>
      <c r="JM10" s="97"/>
      <c r="JN10" s="97"/>
      <c r="JO10" s="97"/>
      <c r="JP10" s="97"/>
      <c r="JQ10" s="97"/>
      <c r="JR10" s="97"/>
      <c r="JS10" s="111"/>
      <c r="JT10" s="111"/>
      <c r="JU10" s="111"/>
      <c r="JV10" s="111"/>
      <c r="JW10" s="111"/>
      <c r="JX10" s="111"/>
      <c r="JY10" s="111"/>
      <c r="JZ10" s="111"/>
      <c r="KA10" s="111"/>
      <c r="KB10" s="111"/>
      <c r="KC10" s="111"/>
      <c r="KD10" s="111"/>
      <c r="KE10" s="111"/>
      <c r="KF10" s="111"/>
      <c r="KG10" s="111"/>
      <c r="KH10" s="111"/>
      <c r="KI10" s="111"/>
      <c r="KJ10" s="111"/>
      <c r="KK10" s="111"/>
      <c r="KL10" s="111"/>
      <c r="KM10" s="111"/>
      <c r="KN10" s="111"/>
      <c r="KO10" s="111"/>
      <c r="KP10" s="111"/>
      <c r="KQ10" s="111"/>
      <c r="KR10" s="111"/>
      <c r="KS10" s="111"/>
      <c r="KT10" s="111"/>
      <c r="KU10" s="111"/>
      <c r="KV10" s="111"/>
      <c r="KW10" s="111"/>
      <c r="KX10" s="111"/>
      <c r="KY10" s="111"/>
      <c r="KZ10" s="111"/>
      <c r="LA10" s="111"/>
      <c r="LB10" s="111"/>
      <c r="LC10" s="111"/>
      <c r="LD10" s="111"/>
      <c r="LE10" s="111"/>
      <c r="LF10" s="111"/>
      <c r="LG10" s="111"/>
      <c r="LH10" s="111"/>
      <c r="LI10" s="111"/>
      <c r="LJ10" s="111"/>
      <c r="LK10" s="111"/>
      <c r="LL10" s="111"/>
      <c r="LM10" s="111"/>
      <c r="LN10" s="111"/>
      <c r="LO10" s="111"/>
      <c r="LP10" s="111"/>
      <c r="LQ10" s="111"/>
      <c r="LR10" s="111"/>
      <c r="LS10" s="111"/>
      <c r="LT10" s="111"/>
      <c r="LU10" s="137"/>
      <c r="LV10" s="137"/>
      <c r="LW10" s="137"/>
      <c r="LX10" s="137"/>
      <c r="LY10" s="137"/>
      <c r="LZ10" s="137"/>
      <c r="MA10" s="137"/>
      <c r="MB10" s="137"/>
      <c r="MC10" s="137"/>
      <c r="MD10" s="137"/>
      <c r="ME10" s="137"/>
      <c r="MF10" s="137"/>
      <c r="MG10" s="137"/>
      <c r="MH10" s="137"/>
      <c r="MI10" s="137"/>
      <c r="MJ10" s="137"/>
      <c r="MK10" s="137"/>
      <c r="ML10" s="137"/>
      <c r="MM10" s="137"/>
      <c r="MN10" s="137"/>
      <c r="MO10" s="137"/>
      <c r="MP10" s="137"/>
      <c r="MQ10" s="137"/>
      <c r="MR10" s="137"/>
      <c r="MS10" s="137"/>
      <c r="MT10" s="137"/>
      <c r="MU10" s="137"/>
      <c r="MV10" s="137"/>
      <c r="MW10" s="137"/>
      <c r="MX10" s="137"/>
      <c r="MY10" s="160"/>
      <c r="MZ10" s="160"/>
      <c r="NA10" s="160"/>
      <c r="NB10" s="160"/>
      <c r="NC10" s="160"/>
      <c r="ND10" s="160"/>
      <c r="NE10" s="160"/>
      <c r="NF10" s="160"/>
      <c r="NG10" s="160"/>
      <c r="NH10" s="160"/>
      <c r="NI10" s="160"/>
      <c r="NJ10" s="160"/>
      <c r="NK10" s="160"/>
      <c r="NL10" s="160"/>
      <c r="NM10" s="160"/>
      <c r="NN10" s="160"/>
      <c r="NO10" s="160"/>
      <c r="NP10" s="160"/>
      <c r="NQ10" s="160"/>
      <c r="NR10" s="160"/>
      <c r="NS10" s="160"/>
      <c r="NT10" s="160"/>
      <c r="NU10" s="160"/>
      <c r="NV10" s="160"/>
      <c r="NW10" s="160"/>
      <c r="NX10" s="160"/>
      <c r="NY10" s="160"/>
      <c r="NZ10" s="160"/>
      <c r="OA10" s="160"/>
      <c r="OB10" s="160"/>
      <c r="OC10" s="160"/>
      <c r="OD10" s="160"/>
      <c r="OE10" s="160"/>
      <c r="OF10" s="160"/>
      <c r="OG10" s="160"/>
      <c r="OH10" s="160"/>
      <c r="OI10" s="134"/>
      <c r="OJ10" s="134"/>
      <c r="OK10" s="134"/>
      <c r="OL10" s="134"/>
      <c r="OM10" s="134"/>
      <c r="ON10" s="134"/>
      <c r="OO10" s="134"/>
      <c r="OP10" s="134"/>
      <c r="OQ10" s="134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60"/>
      <c r="PQ10" s="160"/>
      <c r="PR10" s="160"/>
      <c r="PS10" s="160"/>
      <c r="PT10" s="160"/>
      <c r="PU10" s="160"/>
      <c r="PV10" s="160"/>
      <c r="PW10" s="160"/>
      <c r="PX10" s="160"/>
      <c r="PY10" s="160"/>
      <c r="PZ10" s="160"/>
      <c r="QA10" s="160"/>
      <c r="QB10" s="160"/>
      <c r="QC10" s="160"/>
      <c r="QD10" s="160"/>
      <c r="QE10" s="160"/>
      <c r="QF10" s="160"/>
      <c r="QG10" s="160"/>
      <c r="QH10" s="160"/>
      <c r="QI10" s="160"/>
      <c r="QJ10" s="160"/>
      <c r="QK10" s="160"/>
      <c r="QL10" s="160"/>
      <c r="QM10" s="160"/>
      <c r="QN10" s="160"/>
      <c r="QO10" s="160"/>
      <c r="QP10" s="160"/>
      <c r="QQ10" s="160"/>
      <c r="QR10" s="160"/>
      <c r="QS10" s="160"/>
      <c r="QT10" s="74"/>
      <c r="QU10" s="74"/>
      <c r="QV10" s="74"/>
      <c r="QW10" s="74"/>
      <c r="QX10" s="74"/>
      <c r="QY10" s="74"/>
      <c r="QZ10" s="74"/>
      <c r="RA10" s="74"/>
      <c r="RB10" s="74"/>
      <c r="RC10" s="74"/>
      <c r="RD10" s="74"/>
      <c r="RE10" s="74"/>
      <c r="RF10" s="74"/>
      <c r="RG10" s="74"/>
      <c r="RH10" s="74"/>
      <c r="RI10" s="74"/>
      <c r="RJ10" s="74"/>
      <c r="RK10" s="74"/>
      <c r="RL10" s="74"/>
      <c r="RM10" s="74"/>
      <c r="RN10" s="74"/>
      <c r="RO10" s="74"/>
      <c r="RP10" s="74"/>
      <c r="RQ10" s="74"/>
      <c r="RR10" s="74"/>
      <c r="RS10" s="74"/>
      <c r="RT10" s="74"/>
      <c r="RU10" s="74"/>
      <c r="RV10" s="74"/>
      <c r="RW10" s="74"/>
      <c r="RX10" s="74"/>
      <c r="RY10" s="74"/>
      <c r="RZ10" s="74"/>
      <c r="SA10" s="74"/>
      <c r="SB10" s="74"/>
      <c r="SC10" s="74"/>
      <c r="SD10" s="74"/>
      <c r="SE10" s="74"/>
      <c r="SF10" s="74"/>
      <c r="SG10" s="74"/>
      <c r="SH10" s="74"/>
      <c r="SI10" s="74"/>
      <c r="SJ10" s="74"/>
      <c r="SK10" s="74"/>
      <c r="SL10" s="74"/>
      <c r="SM10" s="74"/>
      <c r="SN10" s="74"/>
      <c r="SO10" s="74"/>
      <c r="SP10" s="74"/>
      <c r="SQ10" s="74"/>
      <c r="SR10" s="74"/>
      <c r="SS10" s="74"/>
      <c r="ST10" s="74"/>
      <c r="SU10" s="74"/>
      <c r="SV10" s="74"/>
      <c r="SW10" s="74"/>
      <c r="SX10" s="74"/>
      <c r="SY10" s="74"/>
      <c r="SZ10" s="74"/>
      <c r="TA10" s="74"/>
      <c r="TB10" s="74"/>
      <c r="TC10" s="74"/>
      <c r="TD10" s="74"/>
      <c r="TE10" s="74"/>
      <c r="TF10" s="74"/>
      <c r="TG10" s="74"/>
      <c r="TH10" s="74"/>
      <c r="TI10" s="74"/>
      <c r="TJ10" s="74"/>
      <c r="TK10" s="74"/>
      <c r="TL10" s="74"/>
      <c r="TM10" s="74"/>
      <c r="TN10" s="74"/>
      <c r="TO10" s="74"/>
      <c r="TP10" s="74"/>
      <c r="TQ10" s="74"/>
      <c r="TR10" s="74"/>
      <c r="TS10" s="74"/>
      <c r="TT10" s="74"/>
      <c r="TU10" s="74"/>
      <c r="TV10" s="74"/>
      <c r="TW10" s="74"/>
      <c r="TX10" s="74"/>
      <c r="TY10" s="74"/>
      <c r="TZ10" s="74"/>
      <c r="UA10" s="74"/>
      <c r="UB10" s="74"/>
      <c r="UC10" s="74"/>
      <c r="UD10" s="74"/>
      <c r="UE10" s="74"/>
      <c r="UF10" s="74"/>
      <c r="UG10" s="74"/>
      <c r="UH10" s="74"/>
      <c r="UI10" s="74"/>
      <c r="UJ10" s="74"/>
      <c r="UK10" s="74"/>
      <c r="UL10" s="74"/>
      <c r="UM10" s="74"/>
      <c r="UN10" s="74"/>
      <c r="UO10" s="74"/>
      <c r="UP10" s="74"/>
      <c r="UQ10" s="74"/>
      <c r="UR10" s="74"/>
      <c r="US10" s="74"/>
      <c r="UT10" s="74"/>
      <c r="UU10" s="74"/>
      <c r="UV10" s="74"/>
      <c r="UW10" s="74"/>
      <c r="UX10" s="74"/>
      <c r="UY10" s="74"/>
      <c r="UZ10" s="74"/>
      <c r="VA10" s="74"/>
      <c r="VB10" s="74"/>
      <c r="VC10" s="74"/>
      <c r="VD10" s="74"/>
      <c r="VE10" s="74"/>
      <c r="VF10" s="74"/>
      <c r="VG10" s="74"/>
      <c r="VH10" s="74"/>
      <c r="VI10" s="74"/>
      <c r="VJ10" s="74"/>
      <c r="VK10" s="74"/>
      <c r="VL10" s="74"/>
      <c r="VM10" s="74"/>
      <c r="VN10" s="74"/>
      <c r="VO10" s="74"/>
      <c r="VP10" s="74"/>
      <c r="VQ10" s="74"/>
      <c r="VR10" s="74"/>
      <c r="VS10" s="74"/>
      <c r="VT10" s="74"/>
      <c r="VU10" s="74"/>
      <c r="VV10" s="74"/>
      <c r="VW10" s="74"/>
      <c r="VX10" s="74"/>
      <c r="VY10" s="74"/>
      <c r="VZ10" s="74"/>
      <c r="WA10" s="74"/>
      <c r="WB10" s="74"/>
      <c r="WC10" s="74"/>
      <c r="WD10" s="74"/>
      <c r="WE10" s="74"/>
      <c r="WF10" s="74"/>
      <c r="WG10" s="74"/>
      <c r="WH10" s="74"/>
      <c r="WI10" s="74"/>
      <c r="WJ10" s="74"/>
      <c r="WK10" s="74"/>
      <c r="WL10" s="74"/>
      <c r="WM10" s="74"/>
      <c r="WN10" s="74"/>
      <c r="WO10" s="74"/>
      <c r="WP10" s="74"/>
      <c r="WQ10" s="74"/>
      <c r="WR10" s="74"/>
      <c r="WS10" s="74"/>
      <c r="WT10" s="74"/>
      <c r="WU10" s="74"/>
      <c r="WV10" s="74"/>
    </row>
    <row r="11" spans="1:620" ht="16.2" thickBot="1" x14ac:dyDescent="0.35">
      <c r="A11" s="105"/>
      <c r="B11" s="105"/>
      <c r="C11" s="100" t="s">
        <v>228</v>
      </c>
      <c r="D11" s="84" t="s">
        <v>2</v>
      </c>
      <c r="E11" s="84" t="s">
        <v>3</v>
      </c>
      <c r="F11" s="97" t="s">
        <v>229</v>
      </c>
      <c r="G11" s="97" t="s">
        <v>4</v>
      </c>
      <c r="H11" s="97" t="s">
        <v>5</v>
      </c>
      <c r="I11" s="97" t="s">
        <v>230</v>
      </c>
      <c r="J11" s="97" t="s">
        <v>6</v>
      </c>
      <c r="K11" s="97" t="s">
        <v>7</v>
      </c>
      <c r="L11" s="84" t="s">
        <v>296</v>
      </c>
      <c r="M11" s="84" t="s">
        <v>6</v>
      </c>
      <c r="N11" s="84" t="s">
        <v>7</v>
      </c>
      <c r="O11" s="84" t="s">
        <v>231</v>
      </c>
      <c r="P11" s="84" t="s">
        <v>8</v>
      </c>
      <c r="Q11" s="84" t="s">
        <v>1</v>
      </c>
      <c r="R11" s="84" t="s">
        <v>232</v>
      </c>
      <c r="S11" s="84" t="s">
        <v>3</v>
      </c>
      <c r="T11" s="84" t="s">
        <v>9</v>
      </c>
      <c r="U11" s="84" t="s">
        <v>233</v>
      </c>
      <c r="V11" s="84" t="s">
        <v>3</v>
      </c>
      <c r="W11" s="84" t="s">
        <v>9</v>
      </c>
      <c r="X11" s="93" t="s">
        <v>234</v>
      </c>
      <c r="Y11" s="99" t="s">
        <v>7</v>
      </c>
      <c r="Z11" s="100" t="s">
        <v>10</v>
      </c>
      <c r="AA11" s="84" t="s">
        <v>235</v>
      </c>
      <c r="AB11" s="84" t="s">
        <v>11</v>
      </c>
      <c r="AC11" s="84" t="s">
        <v>12</v>
      </c>
      <c r="AD11" s="84" t="s">
        <v>236</v>
      </c>
      <c r="AE11" s="84" t="s">
        <v>1</v>
      </c>
      <c r="AF11" s="84" t="s">
        <v>2</v>
      </c>
      <c r="AG11" s="84" t="s">
        <v>237</v>
      </c>
      <c r="AH11" s="84" t="s">
        <v>9</v>
      </c>
      <c r="AI11" s="84" t="s">
        <v>4</v>
      </c>
      <c r="AJ11" s="98" t="s">
        <v>238</v>
      </c>
      <c r="AK11" s="114"/>
      <c r="AL11" s="114"/>
      <c r="AM11" s="98" t="s">
        <v>239</v>
      </c>
      <c r="AN11" s="114"/>
      <c r="AO11" s="114"/>
      <c r="AP11" s="98" t="s">
        <v>297</v>
      </c>
      <c r="AQ11" s="114"/>
      <c r="AR11" s="114"/>
      <c r="AS11" s="98" t="s">
        <v>240</v>
      </c>
      <c r="AT11" s="114"/>
      <c r="AU11" s="114"/>
      <c r="AV11" s="98" t="s">
        <v>241</v>
      </c>
      <c r="AW11" s="114"/>
      <c r="AX11" s="114"/>
      <c r="AY11" s="98" t="s">
        <v>242</v>
      </c>
      <c r="AZ11" s="114"/>
      <c r="BA11" s="114"/>
      <c r="BB11" s="98" t="s">
        <v>243</v>
      </c>
      <c r="BC11" s="114"/>
      <c r="BD11" s="114"/>
      <c r="BE11" s="97" t="s">
        <v>244</v>
      </c>
      <c r="BF11" s="97"/>
      <c r="BG11" s="97"/>
      <c r="BH11" s="143" t="s">
        <v>245</v>
      </c>
      <c r="BI11" s="144"/>
      <c r="BJ11" s="144"/>
      <c r="BK11" s="144" t="s">
        <v>313</v>
      </c>
      <c r="BL11" s="144"/>
      <c r="BM11" s="144"/>
      <c r="BN11" s="144" t="s">
        <v>314</v>
      </c>
      <c r="BO11" s="144"/>
      <c r="BP11" s="144"/>
      <c r="BQ11" s="144" t="s">
        <v>315</v>
      </c>
      <c r="BR11" s="144"/>
      <c r="BS11" s="144"/>
      <c r="BT11" s="144" t="s">
        <v>316</v>
      </c>
      <c r="BU11" s="144"/>
      <c r="BV11" s="144"/>
      <c r="BW11" s="144" t="s">
        <v>317</v>
      </c>
      <c r="BX11" s="144"/>
      <c r="BY11" s="145"/>
      <c r="BZ11" s="100" t="s">
        <v>246</v>
      </c>
      <c r="CA11" s="84"/>
      <c r="CB11" s="84"/>
      <c r="CC11" s="93" t="s">
        <v>247</v>
      </c>
      <c r="CD11" s="99"/>
      <c r="CE11" s="100"/>
      <c r="CF11" s="93" t="s">
        <v>248</v>
      </c>
      <c r="CG11" s="99"/>
      <c r="CH11" s="100"/>
      <c r="CI11" s="84" t="s">
        <v>298</v>
      </c>
      <c r="CJ11" s="84"/>
      <c r="CK11" s="84"/>
      <c r="CL11" s="84" t="s">
        <v>249</v>
      </c>
      <c r="CM11" s="84"/>
      <c r="CN11" s="84"/>
      <c r="CO11" s="84" t="s">
        <v>250</v>
      </c>
      <c r="CP11" s="84"/>
      <c r="CQ11" s="84"/>
      <c r="CR11" s="73" t="s">
        <v>251</v>
      </c>
      <c r="CS11" s="73"/>
      <c r="CT11" s="73"/>
      <c r="CU11" s="84" t="s">
        <v>252</v>
      </c>
      <c r="CV11" s="84"/>
      <c r="CW11" s="84"/>
      <c r="CX11" s="84" t="s">
        <v>253</v>
      </c>
      <c r="CY11" s="84"/>
      <c r="CZ11" s="84"/>
      <c r="DA11" s="84" t="s">
        <v>254</v>
      </c>
      <c r="DB11" s="84"/>
      <c r="DC11" s="84"/>
      <c r="DD11" s="84" t="s">
        <v>255</v>
      </c>
      <c r="DE11" s="84"/>
      <c r="DF11" s="84"/>
      <c r="DG11" s="84" t="s">
        <v>256</v>
      </c>
      <c r="DH11" s="84"/>
      <c r="DI11" s="84"/>
      <c r="DJ11" s="73" t="s">
        <v>257</v>
      </c>
      <c r="DK11" s="73"/>
      <c r="DL11" s="73"/>
      <c r="DM11" s="73" t="s">
        <v>299</v>
      </c>
      <c r="DN11" s="73"/>
      <c r="DO11" s="83"/>
      <c r="DP11" s="97" t="s">
        <v>258</v>
      </c>
      <c r="DQ11" s="97"/>
      <c r="DR11" s="97"/>
      <c r="DS11" s="97" t="s">
        <v>259</v>
      </c>
      <c r="DT11" s="97"/>
      <c r="DU11" s="97"/>
      <c r="DV11" s="74" t="s">
        <v>260</v>
      </c>
      <c r="DW11" s="74"/>
      <c r="DX11" s="74"/>
      <c r="DY11" s="97" t="s">
        <v>261</v>
      </c>
      <c r="DZ11" s="97"/>
      <c r="EA11" s="97"/>
      <c r="EB11" s="97" t="s">
        <v>262</v>
      </c>
      <c r="EC11" s="97"/>
      <c r="ED11" s="98"/>
      <c r="EE11" s="97" t="s">
        <v>263</v>
      </c>
      <c r="EF11" s="97"/>
      <c r="EG11" s="97"/>
      <c r="EH11" s="97" t="s">
        <v>264</v>
      </c>
      <c r="EI11" s="97"/>
      <c r="EJ11" s="97"/>
      <c r="EK11" s="97" t="s">
        <v>265</v>
      </c>
      <c r="EL11" s="97"/>
      <c r="EM11" s="97"/>
      <c r="EN11" s="97" t="s">
        <v>266</v>
      </c>
      <c r="EO11" s="97"/>
      <c r="EP11" s="97"/>
      <c r="EQ11" s="97" t="s">
        <v>300</v>
      </c>
      <c r="ER11" s="97"/>
      <c r="ES11" s="97"/>
      <c r="ET11" s="97" t="s">
        <v>267</v>
      </c>
      <c r="EU11" s="97"/>
      <c r="EV11" s="97"/>
      <c r="EW11" s="97" t="s">
        <v>268</v>
      </c>
      <c r="EX11" s="97"/>
      <c r="EY11" s="97"/>
      <c r="EZ11" s="97" t="s">
        <v>269</v>
      </c>
      <c r="FA11" s="97"/>
      <c r="FB11" s="97"/>
      <c r="FC11" s="97" t="s">
        <v>270</v>
      </c>
      <c r="FD11" s="97"/>
      <c r="FE11" s="97"/>
      <c r="FF11" s="97" t="s">
        <v>271</v>
      </c>
      <c r="FG11" s="97"/>
      <c r="FH11" s="98"/>
      <c r="FI11" s="116" t="s">
        <v>272</v>
      </c>
      <c r="FJ11" s="117"/>
      <c r="FK11" s="118"/>
      <c r="FL11" s="116" t="s">
        <v>273</v>
      </c>
      <c r="FM11" s="117"/>
      <c r="FN11" s="118"/>
      <c r="FO11" s="116" t="s">
        <v>274</v>
      </c>
      <c r="FP11" s="117"/>
      <c r="FQ11" s="118"/>
      <c r="FR11" s="116" t="s">
        <v>275</v>
      </c>
      <c r="FS11" s="117"/>
      <c r="FT11" s="118"/>
      <c r="FU11" s="116" t="s">
        <v>301</v>
      </c>
      <c r="FV11" s="117"/>
      <c r="FW11" s="117"/>
      <c r="FX11" s="74" t="s">
        <v>276</v>
      </c>
      <c r="FY11" s="74"/>
      <c r="FZ11" s="74"/>
      <c r="GA11" s="117" t="s">
        <v>277</v>
      </c>
      <c r="GB11" s="117"/>
      <c r="GC11" s="118"/>
      <c r="GD11" s="116" t="s">
        <v>278</v>
      </c>
      <c r="GE11" s="117"/>
      <c r="GF11" s="118"/>
      <c r="GG11" s="116" t="s">
        <v>279</v>
      </c>
      <c r="GH11" s="117"/>
      <c r="GI11" s="118"/>
      <c r="GJ11" s="116" t="s">
        <v>280</v>
      </c>
      <c r="GK11" s="117"/>
      <c r="GL11" s="118"/>
      <c r="GM11" s="116" t="s">
        <v>302</v>
      </c>
      <c r="GN11" s="117"/>
      <c r="GO11" s="118"/>
      <c r="GP11" s="116" t="s">
        <v>303</v>
      </c>
      <c r="GQ11" s="117"/>
      <c r="GR11" s="118"/>
      <c r="GS11" s="116" t="s">
        <v>304</v>
      </c>
      <c r="GT11" s="117"/>
      <c r="GU11" s="118"/>
      <c r="GV11" s="116" t="s">
        <v>305</v>
      </c>
      <c r="GW11" s="117"/>
      <c r="GX11" s="118"/>
      <c r="GY11" s="116" t="s">
        <v>306</v>
      </c>
      <c r="GZ11" s="117"/>
      <c r="HA11" s="118"/>
      <c r="HB11" s="116" t="s">
        <v>307</v>
      </c>
      <c r="HC11" s="117"/>
      <c r="HD11" s="118"/>
      <c r="HE11" s="116" t="s">
        <v>308</v>
      </c>
      <c r="HF11" s="117"/>
      <c r="HG11" s="118"/>
      <c r="HH11" s="116" t="s">
        <v>309</v>
      </c>
      <c r="HI11" s="117"/>
      <c r="HJ11" s="118"/>
      <c r="HK11" s="116" t="s">
        <v>310</v>
      </c>
      <c r="HL11" s="117"/>
      <c r="HM11" s="118"/>
      <c r="HN11" s="116" t="s">
        <v>311</v>
      </c>
      <c r="HO11" s="117"/>
      <c r="HP11" s="118"/>
      <c r="HQ11" s="116" t="s">
        <v>281</v>
      </c>
      <c r="HR11" s="117"/>
      <c r="HS11" s="118"/>
      <c r="HT11" s="116" t="s">
        <v>282</v>
      </c>
      <c r="HU11" s="117"/>
      <c r="HV11" s="118"/>
      <c r="HW11" s="116" t="s">
        <v>283</v>
      </c>
      <c r="HX11" s="117"/>
      <c r="HY11" s="118"/>
      <c r="HZ11" s="118" t="s">
        <v>1223</v>
      </c>
      <c r="IA11" s="74"/>
      <c r="IB11" s="74"/>
      <c r="IC11" s="74" t="s">
        <v>1224</v>
      </c>
      <c r="ID11" s="74"/>
      <c r="IE11" s="74"/>
      <c r="IF11" s="74" t="s">
        <v>1225</v>
      </c>
      <c r="IG11" s="74"/>
      <c r="IH11" s="74"/>
      <c r="II11" s="74" t="s">
        <v>1226</v>
      </c>
      <c r="IJ11" s="74"/>
      <c r="IK11" s="74"/>
      <c r="IL11" s="74" t="s">
        <v>1227</v>
      </c>
      <c r="IM11" s="74"/>
      <c r="IN11" s="74"/>
      <c r="IO11" s="74" t="s">
        <v>1228</v>
      </c>
      <c r="IP11" s="74"/>
      <c r="IQ11" s="74"/>
      <c r="IR11" s="74" t="s">
        <v>1229</v>
      </c>
      <c r="IS11" s="74"/>
      <c r="IT11" s="74"/>
      <c r="IU11" s="74" t="s">
        <v>1230</v>
      </c>
      <c r="IV11" s="74"/>
      <c r="IW11" s="74"/>
      <c r="IX11" s="74" t="s">
        <v>1231</v>
      </c>
      <c r="IY11" s="74"/>
      <c r="IZ11" s="74"/>
      <c r="JA11" s="74" t="s">
        <v>1232</v>
      </c>
      <c r="JB11" s="74"/>
      <c r="JC11" s="74"/>
      <c r="JD11" s="74" t="s">
        <v>1233</v>
      </c>
      <c r="JE11" s="74"/>
      <c r="JF11" s="74"/>
      <c r="JG11" s="74" t="s">
        <v>1234</v>
      </c>
      <c r="JH11" s="74"/>
      <c r="JI11" s="116"/>
      <c r="JJ11" s="74" t="s">
        <v>1235</v>
      </c>
      <c r="JK11" s="74"/>
      <c r="JL11" s="74"/>
      <c r="JM11" s="74" t="s">
        <v>1236</v>
      </c>
      <c r="JN11" s="74"/>
      <c r="JO11" s="74"/>
      <c r="JP11" s="74" t="s">
        <v>1237</v>
      </c>
      <c r="JQ11" s="74"/>
      <c r="JR11" s="74"/>
      <c r="JS11" s="118" t="s">
        <v>284</v>
      </c>
      <c r="JT11" s="74"/>
      <c r="JU11" s="74"/>
      <c r="JV11" s="74" t="s">
        <v>285</v>
      </c>
      <c r="JW11" s="74"/>
      <c r="JX11" s="74"/>
      <c r="JY11" s="74" t="s">
        <v>286</v>
      </c>
      <c r="JZ11" s="74"/>
      <c r="KA11" s="74"/>
      <c r="KB11" s="74" t="s">
        <v>312</v>
      </c>
      <c r="KC11" s="74"/>
      <c r="KD11" s="74"/>
      <c r="KE11" s="74" t="s">
        <v>287</v>
      </c>
      <c r="KF11" s="74"/>
      <c r="KG11" s="74"/>
      <c r="KH11" s="74" t="s">
        <v>288</v>
      </c>
      <c r="KI11" s="74"/>
      <c r="KJ11" s="74"/>
      <c r="KK11" s="74" t="s">
        <v>289</v>
      </c>
      <c r="KL11" s="74"/>
      <c r="KM11" s="74"/>
      <c r="KN11" s="131" t="s">
        <v>290</v>
      </c>
      <c r="KO11" s="132"/>
      <c r="KP11" s="133"/>
      <c r="KQ11" s="131" t="s">
        <v>291</v>
      </c>
      <c r="KR11" s="132"/>
      <c r="KS11" s="133"/>
      <c r="KT11" s="131" t="s">
        <v>292</v>
      </c>
      <c r="KU11" s="132"/>
      <c r="KV11" s="133"/>
      <c r="KW11" s="131" t="s">
        <v>293</v>
      </c>
      <c r="KX11" s="132"/>
      <c r="KY11" s="133"/>
      <c r="KZ11" s="131" t="s">
        <v>294</v>
      </c>
      <c r="LA11" s="132"/>
      <c r="LB11" s="133"/>
      <c r="LC11" s="131" t="s">
        <v>295</v>
      </c>
      <c r="LD11" s="132"/>
      <c r="LE11" s="133"/>
      <c r="LF11" s="131" t="s">
        <v>318</v>
      </c>
      <c r="LG11" s="132"/>
      <c r="LH11" s="133"/>
      <c r="LI11" s="131" t="s">
        <v>319</v>
      </c>
      <c r="LJ11" s="132"/>
      <c r="LK11" s="133"/>
      <c r="LL11" s="131" t="s">
        <v>1238</v>
      </c>
      <c r="LM11" s="132"/>
      <c r="LN11" s="133"/>
      <c r="LO11" s="131" t="s">
        <v>1239</v>
      </c>
      <c r="LP11" s="132"/>
      <c r="LQ11" s="133"/>
      <c r="LR11" s="131" t="s">
        <v>1240</v>
      </c>
      <c r="LS11" s="132"/>
      <c r="LT11" s="133"/>
      <c r="LU11" s="131" t="s">
        <v>1241</v>
      </c>
      <c r="LV11" s="132"/>
      <c r="LW11" s="133"/>
      <c r="LX11" s="116" t="s">
        <v>1242</v>
      </c>
      <c r="LY11" s="117"/>
      <c r="LZ11" s="118"/>
      <c r="MA11" s="116" t="s">
        <v>1243</v>
      </c>
      <c r="MB11" s="117"/>
      <c r="MC11" s="118"/>
      <c r="MD11" s="116" t="s">
        <v>1244</v>
      </c>
      <c r="ME11" s="117"/>
      <c r="MF11" s="118"/>
      <c r="MG11" s="131" t="s">
        <v>1245</v>
      </c>
      <c r="MH11" s="132"/>
      <c r="MI11" s="133"/>
      <c r="MJ11" s="131" t="s">
        <v>1246</v>
      </c>
      <c r="MK11" s="132"/>
      <c r="ML11" s="133"/>
      <c r="MM11" s="116" t="s">
        <v>1247</v>
      </c>
      <c r="MN11" s="117"/>
      <c r="MO11" s="118"/>
      <c r="MP11" s="116" t="s">
        <v>1248</v>
      </c>
      <c r="MQ11" s="117"/>
      <c r="MR11" s="118"/>
      <c r="MS11" s="116" t="s">
        <v>1249</v>
      </c>
      <c r="MT11" s="117"/>
      <c r="MU11" s="118"/>
      <c r="MV11" s="118" t="s">
        <v>1250</v>
      </c>
      <c r="MW11" s="74"/>
      <c r="MX11" s="74"/>
      <c r="MY11" s="74" t="s">
        <v>1251</v>
      </c>
      <c r="MZ11" s="74"/>
      <c r="NA11" s="74"/>
      <c r="NB11" s="83" t="s">
        <v>1252</v>
      </c>
      <c r="NC11" s="87"/>
      <c r="ND11" s="88"/>
      <c r="NE11" s="74" t="s">
        <v>1253</v>
      </c>
      <c r="NF11" s="74"/>
      <c r="NG11" s="74"/>
      <c r="NH11" s="74" t="s">
        <v>1254</v>
      </c>
      <c r="NI11" s="74"/>
      <c r="NJ11" s="74"/>
      <c r="NK11" s="74" t="s">
        <v>1255</v>
      </c>
      <c r="NL11" s="74"/>
      <c r="NM11" s="74"/>
      <c r="NN11" s="74" t="s">
        <v>1256</v>
      </c>
      <c r="NO11" s="74"/>
      <c r="NP11" s="74"/>
      <c r="NQ11" s="74" t="s">
        <v>1257</v>
      </c>
      <c r="NR11" s="74"/>
      <c r="NS11" s="74"/>
      <c r="NT11" s="74" t="s">
        <v>1258</v>
      </c>
      <c r="NU11" s="74"/>
      <c r="NV11" s="74"/>
      <c r="NW11" s="131" t="s">
        <v>1259</v>
      </c>
      <c r="NX11" s="132"/>
      <c r="NY11" s="133"/>
      <c r="NZ11" s="131" t="s">
        <v>1260</v>
      </c>
      <c r="OA11" s="132"/>
      <c r="OB11" s="133"/>
      <c r="OC11" s="131" t="s">
        <v>1261</v>
      </c>
      <c r="OD11" s="132"/>
      <c r="OE11" s="132"/>
      <c r="OF11" s="74" t="s">
        <v>1262</v>
      </c>
      <c r="OG11" s="74"/>
      <c r="OH11" s="74"/>
      <c r="OI11" s="131" t="s">
        <v>1263</v>
      </c>
      <c r="OJ11" s="132"/>
      <c r="OK11" s="133"/>
      <c r="OL11" s="131" t="s">
        <v>1264</v>
      </c>
      <c r="OM11" s="132"/>
      <c r="ON11" s="133"/>
      <c r="OO11" s="131" t="s">
        <v>1265</v>
      </c>
      <c r="OP11" s="132"/>
      <c r="OQ11" s="133"/>
      <c r="OR11" s="131" t="s">
        <v>1266</v>
      </c>
      <c r="OS11" s="132"/>
      <c r="OT11" s="133"/>
      <c r="OU11" s="131" t="s">
        <v>1267</v>
      </c>
      <c r="OV11" s="132"/>
      <c r="OW11" s="133"/>
      <c r="OX11" s="131" t="s">
        <v>1268</v>
      </c>
      <c r="OY11" s="132"/>
      <c r="OZ11" s="133"/>
      <c r="PA11" s="131" t="s">
        <v>1269</v>
      </c>
      <c r="PB11" s="132"/>
      <c r="PC11" s="133"/>
      <c r="PD11" s="131" t="s">
        <v>1270</v>
      </c>
      <c r="PE11" s="132"/>
      <c r="PF11" s="132"/>
      <c r="PG11" s="132" t="s">
        <v>1271</v>
      </c>
      <c r="PH11" s="132"/>
      <c r="PI11" s="132"/>
      <c r="PJ11" s="132" t="s">
        <v>1272</v>
      </c>
      <c r="PK11" s="132"/>
      <c r="PL11" s="132"/>
      <c r="PM11" s="132" t="s">
        <v>1273</v>
      </c>
      <c r="PN11" s="132"/>
      <c r="PO11" s="132"/>
      <c r="PP11" s="74" t="s">
        <v>1274</v>
      </c>
      <c r="PQ11" s="74"/>
      <c r="PR11" s="74"/>
      <c r="PS11" s="74" t="s">
        <v>1275</v>
      </c>
      <c r="PT11" s="74"/>
      <c r="PU11" s="74"/>
      <c r="PV11" s="74" t="s">
        <v>1276</v>
      </c>
      <c r="PW11" s="74"/>
      <c r="PX11" s="74"/>
      <c r="PY11" s="74" t="s">
        <v>1277</v>
      </c>
      <c r="PZ11" s="74"/>
      <c r="QA11" s="74"/>
      <c r="QB11" s="74" t="s">
        <v>1278</v>
      </c>
      <c r="QC11" s="74"/>
      <c r="QD11" s="74"/>
      <c r="QE11" s="74" t="s">
        <v>1279</v>
      </c>
      <c r="QF11" s="74"/>
      <c r="QG11" s="74"/>
      <c r="QH11" s="74" t="s">
        <v>1280</v>
      </c>
      <c r="QI11" s="74"/>
      <c r="QJ11" s="74"/>
      <c r="QK11" s="74" t="s">
        <v>1281</v>
      </c>
      <c r="QL11" s="74"/>
      <c r="QM11" s="74"/>
      <c r="QN11" s="74" t="s">
        <v>1282</v>
      </c>
      <c r="QO11" s="74"/>
      <c r="QP11" s="74"/>
      <c r="QQ11" s="74" t="s">
        <v>1283</v>
      </c>
      <c r="QR11" s="74"/>
      <c r="QS11" s="74"/>
      <c r="QT11" s="118" t="s">
        <v>1284</v>
      </c>
      <c r="QU11" s="74"/>
      <c r="QV11" s="74"/>
      <c r="QW11" s="74" t="s">
        <v>1285</v>
      </c>
      <c r="QX11" s="74"/>
      <c r="QY11" s="74"/>
      <c r="QZ11" s="74" t="s">
        <v>1286</v>
      </c>
      <c r="RA11" s="74"/>
      <c r="RB11" s="74"/>
      <c r="RC11" s="74" t="s">
        <v>1287</v>
      </c>
      <c r="RD11" s="74"/>
      <c r="RE11" s="74"/>
      <c r="RF11" s="74" t="s">
        <v>1288</v>
      </c>
      <c r="RG11" s="74"/>
      <c r="RH11" s="74"/>
      <c r="RI11" s="74" t="s">
        <v>1289</v>
      </c>
      <c r="RJ11" s="74"/>
      <c r="RK11" s="74"/>
      <c r="RL11" s="74" t="s">
        <v>1290</v>
      </c>
      <c r="RM11" s="74"/>
      <c r="RN11" s="74"/>
      <c r="RO11" s="74" t="s">
        <v>1291</v>
      </c>
      <c r="RP11" s="74"/>
      <c r="RQ11" s="74"/>
      <c r="RR11" s="74" t="s">
        <v>1292</v>
      </c>
      <c r="RS11" s="74"/>
      <c r="RT11" s="74"/>
      <c r="RU11" s="74" t="s">
        <v>1293</v>
      </c>
      <c r="RV11" s="74"/>
      <c r="RW11" s="74"/>
      <c r="RX11" s="74" t="s">
        <v>1294</v>
      </c>
      <c r="RY11" s="74"/>
      <c r="RZ11" s="74"/>
      <c r="SA11" s="74" t="s">
        <v>1295</v>
      </c>
      <c r="SB11" s="74"/>
      <c r="SC11" s="74"/>
      <c r="SD11" s="74" t="s">
        <v>1296</v>
      </c>
      <c r="SE11" s="74"/>
      <c r="SF11" s="74"/>
      <c r="SG11" s="74" t="s">
        <v>1297</v>
      </c>
      <c r="SH11" s="74"/>
      <c r="SI11" s="74"/>
      <c r="SJ11" s="74" t="s">
        <v>1298</v>
      </c>
      <c r="SK11" s="74"/>
      <c r="SL11" s="74"/>
      <c r="SM11" s="74" t="s">
        <v>1299</v>
      </c>
      <c r="SN11" s="74"/>
      <c r="SO11" s="74"/>
      <c r="SP11" s="74" t="s">
        <v>1300</v>
      </c>
      <c r="SQ11" s="74"/>
      <c r="SR11" s="116"/>
      <c r="SS11" s="74" t="s">
        <v>1301</v>
      </c>
      <c r="ST11" s="74"/>
      <c r="SU11" s="116"/>
      <c r="SV11" s="74" t="s">
        <v>1302</v>
      </c>
      <c r="SW11" s="74"/>
      <c r="SX11" s="116"/>
      <c r="SY11" s="74" t="s">
        <v>1303</v>
      </c>
      <c r="SZ11" s="74"/>
      <c r="TA11" s="116"/>
      <c r="TB11" s="116" t="s">
        <v>1304</v>
      </c>
      <c r="TC11" s="123"/>
      <c r="TD11" s="123"/>
      <c r="TE11" s="116" t="s">
        <v>1305</v>
      </c>
      <c r="TF11" s="117"/>
      <c r="TG11" s="118"/>
      <c r="TH11" s="116" t="s">
        <v>1306</v>
      </c>
      <c r="TI11" s="117"/>
      <c r="TJ11" s="118"/>
      <c r="TK11" s="116" t="s">
        <v>1307</v>
      </c>
      <c r="TL11" s="117"/>
      <c r="TM11" s="118"/>
      <c r="TN11" s="116" t="s">
        <v>1308</v>
      </c>
      <c r="TO11" s="117"/>
      <c r="TP11" s="118"/>
      <c r="TQ11" s="116" t="s">
        <v>1309</v>
      </c>
      <c r="TR11" s="117"/>
      <c r="TS11" s="118"/>
      <c r="TT11" s="116" t="s">
        <v>1310</v>
      </c>
      <c r="TU11" s="117"/>
      <c r="TV11" s="118"/>
      <c r="TW11" s="116" t="s">
        <v>1311</v>
      </c>
      <c r="TX11" s="117"/>
      <c r="TY11" s="118"/>
      <c r="TZ11" s="116" t="s">
        <v>1312</v>
      </c>
      <c r="UA11" s="117"/>
      <c r="UB11" s="118"/>
      <c r="UC11" s="116" t="s">
        <v>1313</v>
      </c>
      <c r="UD11" s="117"/>
      <c r="UE11" s="118"/>
      <c r="UF11" s="116" t="s">
        <v>1314</v>
      </c>
      <c r="UG11" s="117"/>
      <c r="UH11" s="118"/>
      <c r="UI11" s="116" t="s">
        <v>1315</v>
      </c>
      <c r="UJ11" s="117"/>
      <c r="UK11" s="118"/>
      <c r="UL11" s="116" t="s">
        <v>1316</v>
      </c>
      <c r="UM11" s="117"/>
      <c r="UN11" s="118"/>
      <c r="UO11" s="116" t="s">
        <v>1317</v>
      </c>
      <c r="UP11" s="117"/>
      <c r="UQ11" s="118"/>
      <c r="UR11" s="116" t="s">
        <v>1318</v>
      </c>
      <c r="US11" s="117"/>
      <c r="UT11" s="118"/>
      <c r="UU11" s="116" t="s">
        <v>1319</v>
      </c>
      <c r="UV11" s="117"/>
      <c r="UW11" s="118"/>
      <c r="UX11" s="116" t="s">
        <v>1320</v>
      </c>
      <c r="UY11" s="117"/>
      <c r="UZ11" s="118"/>
      <c r="VA11" s="116" t="s">
        <v>1321</v>
      </c>
      <c r="VB11" s="117"/>
      <c r="VC11" s="118"/>
      <c r="VD11" s="116" t="s">
        <v>1322</v>
      </c>
      <c r="VE11" s="117"/>
      <c r="VF11" s="117"/>
      <c r="VG11" s="74" t="s">
        <v>1323</v>
      </c>
      <c r="VH11" s="74"/>
      <c r="VI11" s="74"/>
      <c r="VJ11" s="74" t="s">
        <v>1324</v>
      </c>
      <c r="VK11" s="74"/>
      <c r="VL11" s="74"/>
      <c r="VM11" s="74" t="s">
        <v>1325</v>
      </c>
      <c r="VN11" s="74"/>
      <c r="VO11" s="74"/>
      <c r="VP11" s="74" t="s">
        <v>1326</v>
      </c>
      <c r="VQ11" s="74"/>
      <c r="VR11" s="74"/>
      <c r="VS11" s="74" t="s">
        <v>1327</v>
      </c>
      <c r="VT11" s="74"/>
      <c r="VU11" s="74"/>
      <c r="VV11" s="74" t="s">
        <v>1328</v>
      </c>
      <c r="VW11" s="74"/>
      <c r="VX11" s="74"/>
      <c r="VY11" s="74" t="s">
        <v>1329</v>
      </c>
      <c r="VZ11" s="74"/>
      <c r="WA11" s="74"/>
      <c r="WB11" s="74" t="s">
        <v>1330</v>
      </c>
      <c r="WC11" s="74"/>
      <c r="WD11" s="74"/>
      <c r="WE11" s="74" t="s">
        <v>1331</v>
      </c>
      <c r="WF11" s="74"/>
      <c r="WG11" s="74"/>
      <c r="WH11" s="74" t="s">
        <v>1332</v>
      </c>
      <c r="WI11" s="74"/>
      <c r="WJ11" s="74"/>
      <c r="WK11" s="74" t="s">
        <v>1333</v>
      </c>
      <c r="WL11" s="74"/>
      <c r="WM11" s="74"/>
      <c r="WN11" s="74" t="s">
        <v>1334</v>
      </c>
      <c r="WO11" s="74"/>
      <c r="WP11" s="74"/>
      <c r="WQ11" s="74" t="s">
        <v>1335</v>
      </c>
      <c r="WR11" s="74"/>
      <c r="WS11" s="74"/>
      <c r="WT11" s="74" t="s">
        <v>1336</v>
      </c>
      <c r="WU11" s="74"/>
      <c r="WV11" s="74"/>
    </row>
    <row r="12" spans="1:620" ht="124.95" customHeight="1" thickBot="1" x14ac:dyDescent="0.35">
      <c r="A12" s="105"/>
      <c r="B12" s="105"/>
      <c r="C12" s="128" t="s">
        <v>2369</v>
      </c>
      <c r="D12" s="129"/>
      <c r="E12" s="130"/>
      <c r="F12" s="128" t="s">
        <v>2373</v>
      </c>
      <c r="G12" s="129"/>
      <c r="H12" s="130"/>
      <c r="I12" s="128" t="s">
        <v>639</v>
      </c>
      <c r="J12" s="129"/>
      <c r="K12" s="130"/>
      <c r="L12" s="125" t="s">
        <v>2378</v>
      </c>
      <c r="M12" s="126"/>
      <c r="N12" s="127"/>
      <c r="O12" s="125" t="s">
        <v>2382</v>
      </c>
      <c r="P12" s="126"/>
      <c r="Q12" s="127"/>
      <c r="R12" s="125" t="s">
        <v>2386</v>
      </c>
      <c r="S12" s="126"/>
      <c r="T12" s="127"/>
      <c r="U12" s="128" t="s">
        <v>2390</v>
      </c>
      <c r="V12" s="129"/>
      <c r="W12" s="130"/>
      <c r="X12" s="128" t="s">
        <v>2394</v>
      </c>
      <c r="Y12" s="129"/>
      <c r="Z12" s="130"/>
      <c r="AA12" s="128" t="s">
        <v>2398</v>
      </c>
      <c r="AB12" s="129"/>
      <c r="AC12" s="130"/>
      <c r="AD12" s="125" t="s">
        <v>3092</v>
      </c>
      <c r="AE12" s="126"/>
      <c r="AF12" s="127"/>
      <c r="AG12" s="125" t="s">
        <v>2405</v>
      </c>
      <c r="AH12" s="126"/>
      <c r="AI12" s="127"/>
      <c r="AJ12" s="125" t="s">
        <v>2408</v>
      </c>
      <c r="AK12" s="126"/>
      <c r="AL12" s="127"/>
      <c r="AM12" s="125" t="s">
        <v>2412</v>
      </c>
      <c r="AN12" s="126"/>
      <c r="AO12" s="127"/>
      <c r="AP12" s="125" t="s">
        <v>2416</v>
      </c>
      <c r="AQ12" s="126"/>
      <c r="AR12" s="127"/>
      <c r="AS12" s="125" t="s">
        <v>2420</v>
      </c>
      <c r="AT12" s="126"/>
      <c r="AU12" s="127"/>
      <c r="AV12" s="125" t="s">
        <v>2424</v>
      </c>
      <c r="AW12" s="126"/>
      <c r="AX12" s="127"/>
      <c r="AY12" s="125" t="s">
        <v>2428</v>
      </c>
      <c r="AZ12" s="126"/>
      <c r="BA12" s="127"/>
      <c r="BB12" s="125" t="s">
        <v>2431</v>
      </c>
      <c r="BC12" s="126"/>
      <c r="BD12" s="127"/>
      <c r="BE12" s="125" t="s">
        <v>2434</v>
      </c>
      <c r="BF12" s="126"/>
      <c r="BG12" s="127"/>
      <c r="BH12" s="125" t="s">
        <v>2438</v>
      </c>
      <c r="BI12" s="126"/>
      <c r="BJ12" s="127"/>
      <c r="BK12" s="125" t="s">
        <v>2439</v>
      </c>
      <c r="BL12" s="126"/>
      <c r="BM12" s="127"/>
      <c r="BN12" s="125" t="s">
        <v>2442</v>
      </c>
      <c r="BO12" s="126"/>
      <c r="BP12" s="127"/>
      <c r="BQ12" s="125" t="s">
        <v>2446</v>
      </c>
      <c r="BR12" s="126"/>
      <c r="BS12" s="127"/>
      <c r="BT12" s="125" t="s">
        <v>2450</v>
      </c>
      <c r="BU12" s="126"/>
      <c r="BV12" s="127"/>
      <c r="BW12" s="125" t="s">
        <v>2451</v>
      </c>
      <c r="BX12" s="126"/>
      <c r="BY12" s="127"/>
      <c r="BZ12" s="125" t="s">
        <v>2455</v>
      </c>
      <c r="CA12" s="126"/>
      <c r="CB12" s="127"/>
      <c r="CC12" s="128" t="s">
        <v>2459</v>
      </c>
      <c r="CD12" s="129"/>
      <c r="CE12" s="130"/>
      <c r="CF12" s="128" t="s">
        <v>3093</v>
      </c>
      <c r="CG12" s="129"/>
      <c r="CH12" s="130"/>
      <c r="CI12" s="125" t="s">
        <v>2466</v>
      </c>
      <c r="CJ12" s="126"/>
      <c r="CK12" s="127"/>
      <c r="CL12" s="128" t="s">
        <v>2469</v>
      </c>
      <c r="CM12" s="129"/>
      <c r="CN12" s="130"/>
      <c r="CO12" s="128" t="s">
        <v>2473</v>
      </c>
      <c r="CP12" s="129"/>
      <c r="CQ12" s="130"/>
      <c r="CR12" s="125" t="s">
        <v>2474</v>
      </c>
      <c r="CS12" s="126"/>
      <c r="CT12" s="127"/>
      <c r="CU12" s="128" t="s">
        <v>2476</v>
      </c>
      <c r="CV12" s="129"/>
      <c r="CW12" s="130"/>
      <c r="CX12" s="125" t="s">
        <v>2480</v>
      </c>
      <c r="CY12" s="126"/>
      <c r="CZ12" s="127"/>
      <c r="DA12" s="125" t="s">
        <v>2484</v>
      </c>
      <c r="DB12" s="126"/>
      <c r="DC12" s="127"/>
      <c r="DD12" s="125" t="s">
        <v>2488</v>
      </c>
      <c r="DE12" s="126"/>
      <c r="DF12" s="127"/>
      <c r="DG12" s="125" t="s">
        <v>2492</v>
      </c>
      <c r="DH12" s="126"/>
      <c r="DI12" s="127"/>
      <c r="DJ12" s="125" t="s">
        <v>2496</v>
      </c>
      <c r="DK12" s="126"/>
      <c r="DL12" s="127"/>
      <c r="DM12" s="125" t="s">
        <v>2500</v>
      </c>
      <c r="DN12" s="126"/>
      <c r="DO12" s="127"/>
      <c r="DP12" s="128" t="s">
        <v>2504</v>
      </c>
      <c r="DQ12" s="129"/>
      <c r="DR12" s="130"/>
      <c r="DS12" s="125" t="s">
        <v>2508</v>
      </c>
      <c r="DT12" s="126"/>
      <c r="DU12" s="127"/>
      <c r="DV12" s="128" t="s">
        <v>2511</v>
      </c>
      <c r="DW12" s="129"/>
      <c r="DX12" s="130"/>
      <c r="DY12" s="125" t="s">
        <v>2512</v>
      </c>
      <c r="DZ12" s="126"/>
      <c r="EA12" s="127"/>
      <c r="EB12" s="125" t="s">
        <v>2516</v>
      </c>
      <c r="EC12" s="126"/>
      <c r="ED12" s="127"/>
      <c r="EE12" s="125" t="s">
        <v>2520</v>
      </c>
      <c r="EF12" s="126"/>
      <c r="EG12" s="127"/>
      <c r="EH12" s="125" t="s">
        <v>2521</v>
      </c>
      <c r="EI12" s="126"/>
      <c r="EJ12" s="127"/>
      <c r="EK12" s="125" t="s">
        <v>2525</v>
      </c>
      <c r="EL12" s="126"/>
      <c r="EM12" s="127"/>
      <c r="EN12" s="125" t="s">
        <v>2529</v>
      </c>
      <c r="EO12" s="126"/>
      <c r="EP12" s="127"/>
      <c r="EQ12" s="125" t="s">
        <v>2533</v>
      </c>
      <c r="ER12" s="126"/>
      <c r="ES12" s="127"/>
      <c r="ET12" s="125" t="s">
        <v>2537</v>
      </c>
      <c r="EU12" s="126"/>
      <c r="EV12" s="127"/>
      <c r="EW12" s="125" t="s">
        <v>2540</v>
      </c>
      <c r="EX12" s="126"/>
      <c r="EY12" s="127"/>
      <c r="EZ12" s="125" t="s">
        <v>2544</v>
      </c>
      <c r="FA12" s="126"/>
      <c r="FB12" s="127"/>
      <c r="FC12" s="125" t="s">
        <v>2548</v>
      </c>
      <c r="FD12" s="126"/>
      <c r="FE12" s="127"/>
      <c r="FF12" s="125" t="s">
        <v>2552</v>
      </c>
      <c r="FG12" s="126"/>
      <c r="FH12" s="127"/>
      <c r="FI12" s="125" t="s">
        <v>2553</v>
      </c>
      <c r="FJ12" s="126"/>
      <c r="FK12" s="127"/>
      <c r="FL12" s="125" t="s">
        <v>2557</v>
      </c>
      <c r="FM12" s="126"/>
      <c r="FN12" s="127"/>
      <c r="FO12" s="125" t="s">
        <v>2561</v>
      </c>
      <c r="FP12" s="126"/>
      <c r="FQ12" s="127"/>
      <c r="FR12" s="125" t="s">
        <v>2565</v>
      </c>
      <c r="FS12" s="126"/>
      <c r="FT12" s="127"/>
      <c r="FU12" s="125" t="s">
        <v>2569</v>
      </c>
      <c r="FV12" s="126"/>
      <c r="FW12" s="127"/>
      <c r="FX12" s="125" t="s">
        <v>2573</v>
      </c>
      <c r="FY12" s="126"/>
      <c r="FZ12" s="127"/>
      <c r="GA12" s="125" t="s">
        <v>2574</v>
      </c>
      <c r="GB12" s="126"/>
      <c r="GC12" s="127"/>
      <c r="GD12" s="125" t="s">
        <v>2577</v>
      </c>
      <c r="GE12" s="126"/>
      <c r="GF12" s="127"/>
      <c r="GG12" s="125" t="s">
        <v>2581</v>
      </c>
      <c r="GH12" s="126"/>
      <c r="GI12" s="127"/>
      <c r="GJ12" s="125" t="s">
        <v>2585</v>
      </c>
      <c r="GK12" s="126"/>
      <c r="GL12" s="127"/>
      <c r="GM12" s="125" t="s">
        <v>2589</v>
      </c>
      <c r="GN12" s="126"/>
      <c r="GO12" s="127"/>
      <c r="GP12" s="125" t="s">
        <v>2593</v>
      </c>
      <c r="GQ12" s="126"/>
      <c r="GR12" s="127"/>
      <c r="GS12" s="125" t="s">
        <v>2597</v>
      </c>
      <c r="GT12" s="126"/>
      <c r="GU12" s="127"/>
      <c r="GV12" s="125" t="s">
        <v>2601</v>
      </c>
      <c r="GW12" s="126"/>
      <c r="GX12" s="127"/>
      <c r="GY12" s="125" t="s">
        <v>2603</v>
      </c>
      <c r="GZ12" s="126"/>
      <c r="HA12" s="127"/>
      <c r="HB12" s="125" t="s">
        <v>2606</v>
      </c>
      <c r="HC12" s="126"/>
      <c r="HD12" s="127"/>
      <c r="HE12" s="125" t="s">
        <v>2609</v>
      </c>
      <c r="HF12" s="126"/>
      <c r="HG12" s="127"/>
      <c r="HH12" s="125" t="s">
        <v>2613</v>
      </c>
      <c r="HI12" s="126"/>
      <c r="HJ12" s="127"/>
      <c r="HK12" s="125" t="s">
        <v>2617</v>
      </c>
      <c r="HL12" s="126"/>
      <c r="HM12" s="127"/>
      <c r="HN12" s="125" t="s">
        <v>2620</v>
      </c>
      <c r="HO12" s="126"/>
      <c r="HP12" s="127"/>
      <c r="HQ12" s="125" t="s">
        <v>2624</v>
      </c>
      <c r="HR12" s="126"/>
      <c r="HS12" s="127"/>
      <c r="HT12" s="125" t="s">
        <v>2627</v>
      </c>
      <c r="HU12" s="126"/>
      <c r="HV12" s="127"/>
      <c r="HW12" s="125" t="s">
        <v>2631</v>
      </c>
      <c r="HX12" s="126"/>
      <c r="HY12" s="127"/>
      <c r="HZ12" s="125" t="s">
        <v>2634</v>
      </c>
      <c r="IA12" s="126"/>
      <c r="IB12" s="127"/>
      <c r="IC12" s="125" t="s">
        <v>2637</v>
      </c>
      <c r="ID12" s="126"/>
      <c r="IE12" s="127"/>
      <c r="IF12" s="125" t="s">
        <v>2641</v>
      </c>
      <c r="IG12" s="126"/>
      <c r="IH12" s="127"/>
      <c r="II12" s="125" t="s">
        <v>2642</v>
      </c>
      <c r="IJ12" s="126"/>
      <c r="IK12" s="127"/>
      <c r="IL12" s="125" t="s">
        <v>2646</v>
      </c>
      <c r="IM12" s="126"/>
      <c r="IN12" s="127"/>
      <c r="IO12" s="125" t="s">
        <v>2650</v>
      </c>
      <c r="IP12" s="126"/>
      <c r="IQ12" s="127"/>
      <c r="IR12" s="125" t="s">
        <v>2654</v>
      </c>
      <c r="IS12" s="126"/>
      <c r="IT12" s="127"/>
      <c r="IU12" s="125" t="s">
        <v>2656</v>
      </c>
      <c r="IV12" s="126"/>
      <c r="IW12" s="127"/>
      <c r="IX12" s="125" t="s">
        <v>2660</v>
      </c>
      <c r="IY12" s="126"/>
      <c r="IZ12" s="127"/>
      <c r="JA12" s="125" t="s">
        <v>2661</v>
      </c>
      <c r="JB12" s="126"/>
      <c r="JC12" s="127"/>
      <c r="JD12" s="125" t="s">
        <v>2665</v>
      </c>
      <c r="JE12" s="126"/>
      <c r="JF12" s="127"/>
      <c r="JG12" s="125" t="s">
        <v>2669</v>
      </c>
      <c r="JH12" s="126"/>
      <c r="JI12" s="127"/>
      <c r="JJ12" s="125" t="s">
        <v>2673</v>
      </c>
      <c r="JK12" s="126"/>
      <c r="JL12" s="127"/>
      <c r="JM12" s="125" t="s">
        <v>2677</v>
      </c>
      <c r="JN12" s="126"/>
      <c r="JO12" s="127"/>
      <c r="JP12" s="125" t="s">
        <v>2593</v>
      </c>
      <c r="JQ12" s="126"/>
      <c r="JR12" s="127"/>
      <c r="JS12" s="125" t="s">
        <v>2682</v>
      </c>
      <c r="JT12" s="126"/>
      <c r="JU12" s="127"/>
      <c r="JV12" s="125" t="s">
        <v>2684</v>
      </c>
      <c r="JW12" s="126"/>
      <c r="JX12" s="127"/>
      <c r="JY12" s="125" t="s">
        <v>2688</v>
      </c>
      <c r="JZ12" s="126"/>
      <c r="KA12" s="127"/>
      <c r="KB12" s="125" t="s">
        <v>2692</v>
      </c>
      <c r="KC12" s="126"/>
      <c r="KD12" s="127"/>
      <c r="KE12" s="125" t="s">
        <v>2696</v>
      </c>
      <c r="KF12" s="126"/>
      <c r="KG12" s="127"/>
      <c r="KH12" s="146" t="s">
        <v>2700</v>
      </c>
      <c r="KI12" s="147"/>
      <c r="KJ12" s="148"/>
      <c r="KK12" s="146" t="s">
        <v>2704</v>
      </c>
      <c r="KL12" s="147"/>
      <c r="KM12" s="148"/>
      <c r="KN12" s="151" t="s">
        <v>2705</v>
      </c>
      <c r="KO12" s="152"/>
      <c r="KP12" s="153"/>
      <c r="KQ12" s="151" t="s">
        <v>2708</v>
      </c>
      <c r="KR12" s="152"/>
      <c r="KS12" s="153"/>
      <c r="KT12" s="151" t="s">
        <v>2712</v>
      </c>
      <c r="KU12" s="152"/>
      <c r="KV12" s="153"/>
      <c r="KW12" s="151" t="s">
        <v>2716</v>
      </c>
      <c r="KX12" s="152"/>
      <c r="KY12" s="153"/>
      <c r="KZ12" s="151" t="s">
        <v>2720</v>
      </c>
      <c r="LA12" s="152"/>
      <c r="LB12" s="153"/>
      <c r="LC12" s="151" t="s">
        <v>2724</v>
      </c>
      <c r="LD12" s="152"/>
      <c r="LE12" s="153"/>
      <c r="LF12" s="151" t="s">
        <v>2726</v>
      </c>
      <c r="LG12" s="152"/>
      <c r="LH12" s="153"/>
      <c r="LI12" s="151" t="s">
        <v>2730</v>
      </c>
      <c r="LJ12" s="152"/>
      <c r="LK12" s="153"/>
      <c r="LL12" s="151" t="s">
        <v>2734</v>
      </c>
      <c r="LM12" s="152"/>
      <c r="LN12" s="153"/>
      <c r="LO12" s="151" t="s">
        <v>2738</v>
      </c>
      <c r="LP12" s="152"/>
      <c r="LQ12" s="153"/>
      <c r="LR12" s="151" t="s">
        <v>2742</v>
      </c>
      <c r="LS12" s="152"/>
      <c r="LT12" s="153"/>
      <c r="LU12" s="151" t="s">
        <v>2746</v>
      </c>
      <c r="LV12" s="152"/>
      <c r="LW12" s="153"/>
      <c r="LX12" s="146" t="s">
        <v>2750</v>
      </c>
      <c r="LY12" s="147"/>
      <c r="LZ12" s="148"/>
      <c r="MA12" s="146" t="s">
        <v>2754</v>
      </c>
      <c r="MB12" s="147"/>
      <c r="MC12" s="148"/>
      <c r="MD12" s="146" t="s">
        <v>2757</v>
      </c>
      <c r="ME12" s="147"/>
      <c r="MF12" s="148"/>
      <c r="MG12" s="151" t="s">
        <v>2761</v>
      </c>
      <c r="MH12" s="152"/>
      <c r="MI12" s="153"/>
      <c r="MJ12" s="151" t="s">
        <v>2765</v>
      </c>
      <c r="MK12" s="152"/>
      <c r="ML12" s="153"/>
      <c r="MM12" s="146" t="s">
        <v>2769</v>
      </c>
      <c r="MN12" s="147"/>
      <c r="MO12" s="148"/>
      <c r="MP12" s="146" t="s">
        <v>2773</v>
      </c>
      <c r="MQ12" s="147"/>
      <c r="MR12" s="148"/>
      <c r="MS12" s="146" t="s">
        <v>2774</v>
      </c>
      <c r="MT12" s="147"/>
      <c r="MU12" s="148"/>
      <c r="MV12" s="146" t="s">
        <v>2778</v>
      </c>
      <c r="MW12" s="147"/>
      <c r="MX12" s="148"/>
      <c r="MY12" s="146" t="s">
        <v>2782</v>
      </c>
      <c r="MZ12" s="147"/>
      <c r="NA12" s="148"/>
      <c r="NB12" s="146" t="s">
        <v>2786</v>
      </c>
      <c r="NC12" s="147"/>
      <c r="ND12" s="148"/>
      <c r="NE12" s="146" t="s">
        <v>2790</v>
      </c>
      <c r="NF12" s="147"/>
      <c r="NG12" s="148"/>
      <c r="NH12" s="146" t="s">
        <v>2794</v>
      </c>
      <c r="NI12" s="147"/>
      <c r="NJ12" s="148"/>
      <c r="NK12" s="146" t="s">
        <v>2798</v>
      </c>
      <c r="NL12" s="147"/>
      <c r="NM12" s="148"/>
      <c r="NN12" s="146" t="s">
        <v>2802</v>
      </c>
      <c r="NO12" s="147"/>
      <c r="NP12" s="148"/>
      <c r="NQ12" s="146" t="s">
        <v>2806</v>
      </c>
      <c r="NR12" s="147"/>
      <c r="NS12" s="148"/>
      <c r="NT12" s="146" t="s">
        <v>2810</v>
      </c>
      <c r="NU12" s="147"/>
      <c r="NV12" s="148"/>
      <c r="NW12" s="151" t="s">
        <v>2814</v>
      </c>
      <c r="NX12" s="152"/>
      <c r="NY12" s="153"/>
      <c r="NZ12" s="151" t="s">
        <v>2818</v>
      </c>
      <c r="OA12" s="152"/>
      <c r="OB12" s="153"/>
      <c r="OC12" s="151" t="s">
        <v>2822</v>
      </c>
      <c r="OD12" s="152"/>
      <c r="OE12" s="153"/>
      <c r="OF12" s="146" t="s">
        <v>2826</v>
      </c>
      <c r="OG12" s="147"/>
      <c r="OH12" s="148"/>
      <c r="OI12" s="151" t="s">
        <v>2830</v>
      </c>
      <c r="OJ12" s="152"/>
      <c r="OK12" s="153"/>
      <c r="OL12" s="151" t="s">
        <v>2834</v>
      </c>
      <c r="OM12" s="152"/>
      <c r="ON12" s="153"/>
      <c r="OO12" s="151" t="s">
        <v>2838</v>
      </c>
      <c r="OP12" s="152"/>
      <c r="OQ12" s="153"/>
      <c r="OR12" s="151" t="s">
        <v>2842</v>
      </c>
      <c r="OS12" s="152"/>
      <c r="OT12" s="153"/>
      <c r="OU12" s="151" t="s">
        <v>2846</v>
      </c>
      <c r="OV12" s="152"/>
      <c r="OW12" s="153"/>
      <c r="OX12" s="151" t="s">
        <v>2849</v>
      </c>
      <c r="OY12" s="152"/>
      <c r="OZ12" s="153"/>
      <c r="PA12" s="151" t="s">
        <v>2853</v>
      </c>
      <c r="PB12" s="152"/>
      <c r="PC12" s="153"/>
      <c r="PD12" s="151" t="s">
        <v>2857</v>
      </c>
      <c r="PE12" s="152"/>
      <c r="PF12" s="153"/>
      <c r="PG12" s="151" t="s">
        <v>2861</v>
      </c>
      <c r="PH12" s="152"/>
      <c r="PI12" s="153"/>
      <c r="PJ12" s="151" t="s">
        <v>2865</v>
      </c>
      <c r="PK12" s="152"/>
      <c r="PL12" s="153"/>
      <c r="PM12" s="151" t="s">
        <v>2868</v>
      </c>
      <c r="PN12" s="152"/>
      <c r="PO12" s="153"/>
      <c r="PP12" s="146" t="s">
        <v>2872</v>
      </c>
      <c r="PQ12" s="147"/>
      <c r="PR12" s="148"/>
      <c r="PS12" s="146" t="s">
        <v>2876</v>
      </c>
      <c r="PT12" s="147"/>
      <c r="PU12" s="148"/>
      <c r="PV12" s="146" t="s">
        <v>2880</v>
      </c>
      <c r="PW12" s="147"/>
      <c r="PX12" s="148"/>
      <c r="PY12" s="146" t="s">
        <v>2884</v>
      </c>
      <c r="PZ12" s="147"/>
      <c r="QA12" s="148"/>
      <c r="QB12" s="146" t="s">
        <v>2888</v>
      </c>
      <c r="QC12" s="147"/>
      <c r="QD12" s="148"/>
      <c r="QE12" s="146" t="s">
        <v>2892</v>
      </c>
      <c r="QF12" s="147"/>
      <c r="QG12" s="148"/>
      <c r="QH12" s="146" t="s">
        <v>2896</v>
      </c>
      <c r="QI12" s="147"/>
      <c r="QJ12" s="148"/>
      <c r="QK12" s="146" t="s">
        <v>2900</v>
      </c>
      <c r="QL12" s="147"/>
      <c r="QM12" s="148"/>
      <c r="QN12" s="146" t="s">
        <v>2205</v>
      </c>
      <c r="QO12" s="147"/>
      <c r="QP12" s="148"/>
      <c r="QQ12" s="146" t="s">
        <v>2906</v>
      </c>
      <c r="QR12" s="147"/>
      <c r="QS12" s="148"/>
      <c r="QT12" s="146" t="s">
        <v>2907</v>
      </c>
      <c r="QU12" s="147"/>
      <c r="QV12" s="148"/>
      <c r="QW12" s="146" t="s">
        <v>2911</v>
      </c>
      <c r="QX12" s="147"/>
      <c r="QY12" s="148"/>
      <c r="QZ12" s="146" t="s">
        <v>2915</v>
      </c>
      <c r="RA12" s="147"/>
      <c r="RB12" s="148"/>
      <c r="RC12" s="146" t="s">
        <v>2919</v>
      </c>
      <c r="RD12" s="147"/>
      <c r="RE12" s="148"/>
      <c r="RF12" s="146" t="s">
        <v>2923</v>
      </c>
      <c r="RG12" s="147"/>
      <c r="RH12" s="148"/>
      <c r="RI12" s="146" t="s">
        <v>2927</v>
      </c>
      <c r="RJ12" s="147"/>
      <c r="RK12" s="148"/>
      <c r="RL12" s="146" t="s">
        <v>2931</v>
      </c>
      <c r="RM12" s="147"/>
      <c r="RN12" s="148"/>
      <c r="RO12" s="146" t="s">
        <v>2935</v>
      </c>
      <c r="RP12" s="147"/>
      <c r="RQ12" s="148"/>
      <c r="RR12" s="146" t="s">
        <v>2939</v>
      </c>
      <c r="RS12" s="147"/>
      <c r="RT12" s="148"/>
      <c r="RU12" s="146" t="s">
        <v>2943</v>
      </c>
      <c r="RV12" s="147"/>
      <c r="RW12" s="148"/>
      <c r="RX12" s="146" t="s">
        <v>2947</v>
      </c>
      <c r="RY12" s="147"/>
      <c r="RZ12" s="148"/>
      <c r="SA12" s="146" t="s">
        <v>2951</v>
      </c>
      <c r="SB12" s="147"/>
      <c r="SC12" s="148"/>
      <c r="SD12" s="146" t="s">
        <v>2955</v>
      </c>
      <c r="SE12" s="147"/>
      <c r="SF12" s="148"/>
      <c r="SG12" s="146" t="s">
        <v>2959</v>
      </c>
      <c r="SH12" s="147"/>
      <c r="SI12" s="148"/>
      <c r="SJ12" s="146" t="s">
        <v>2963</v>
      </c>
      <c r="SK12" s="147"/>
      <c r="SL12" s="148"/>
      <c r="SM12" s="146" t="s">
        <v>2966</v>
      </c>
      <c r="SN12" s="147"/>
      <c r="SO12" s="148"/>
      <c r="SP12" s="146" t="s">
        <v>2474</v>
      </c>
      <c r="SQ12" s="147"/>
      <c r="SR12" s="148"/>
      <c r="SS12" s="146" t="s">
        <v>2973</v>
      </c>
      <c r="ST12" s="147"/>
      <c r="SU12" s="148"/>
      <c r="SV12" s="146" t="s">
        <v>2977</v>
      </c>
      <c r="SW12" s="147"/>
      <c r="SX12" s="148"/>
      <c r="SY12" s="146" t="s">
        <v>2979</v>
      </c>
      <c r="SZ12" s="147"/>
      <c r="TA12" s="148"/>
      <c r="TB12" s="146" t="s">
        <v>2983</v>
      </c>
      <c r="TC12" s="147"/>
      <c r="TD12" s="148"/>
      <c r="TE12" s="146" t="s">
        <v>2987</v>
      </c>
      <c r="TF12" s="147"/>
      <c r="TG12" s="148"/>
      <c r="TH12" s="146" t="s">
        <v>2991</v>
      </c>
      <c r="TI12" s="147"/>
      <c r="TJ12" s="148"/>
      <c r="TK12" s="146" t="s">
        <v>2995</v>
      </c>
      <c r="TL12" s="147"/>
      <c r="TM12" s="148"/>
      <c r="TN12" s="146" t="s">
        <v>2999</v>
      </c>
      <c r="TO12" s="147"/>
      <c r="TP12" s="148"/>
      <c r="TQ12" s="146" t="s">
        <v>3003</v>
      </c>
      <c r="TR12" s="147"/>
      <c r="TS12" s="148"/>
      <c r="TT12" s="146" t="s">
        <v>3006</v>
      </c>
      <c r="TU12" s="147"/>
      <c r="TV12" s="148"/>
      <c r="TW12" s="146" t="s">
        <v>3010</v>
      </c>
      <c r="TX12" s="147"/>
      <c r="TY12" s="148"/>
      <c r="TZ12" s="146" t="s">
        <v>3014</v>
      </c>
      <c r="UA12" s="147"/>
      <c r="UB12" s="148"/>
      <c r="UC12" s="146" t="s">
        <v>3018</v>
      </c>
      <c r="UD12" s="147"/>
      <c r="UE12" s="148"/>
      <c r="UF12" s="146" t="s">
        <v>3022</v>
      </c>
      <c r="UG12" s="147"/>
      <c r="UH12" s="148"/>
      <c r="UI12" s="146" t="s">
        <v>3026</v>
      </c>
      <c r="UJ12" s="147"/>
      <c r="UK12" s="148"/>
      <c r="UL12" s="146" t="s">
        <v>3028</v>
      </c>
      <c r="UM12" s="147"/>
      <c r="UN12" s="150"/>
      <c r="UO12" s="149" t="s">
        <v>3032</v>
      </c>
      <c r="UP12" s="147"/>
      <c r="UQ12" s="150"/>
      <c r="UR12" s="149" t="s">
        <v>3036</v>
      </c>
      <c r="US12" s="147"/>
      <c r="UT12" s="148"/>
      <c r="UU12" s="146" t="s">
        <v>3039</v>
      </c>
      <c r="UV12" s="147"/>
      <c r="UW12" s="148"/>
      <c r="UX12" s="146" t="s">
        <v>3043</v>
      </c>
      <c r="UY12" s="147"/>
      <c r="UZ12" s="148"/>
      <c r="VA12" s="146" t="s">
        <v>3046</v>
      </c>
      <c r="VB12" s="147"/>
      <c r="VC12" s="148"/>
      <c r="VD12" s="146" t="s">
        <v>3049</v>
      </c>
      <c r="VE12" s="147"/>
      <c r="VF12" s="148"/>
      <c r="VG12" s="146" t="s">
        <v>3052</v>
      </c>
      <c r="VH12" s="147"/>
      <c r="VI12" s="148"/>
      <c r="VJ12" s="146" t="s">
        <v>3053</v>
      </c>
      <c r="VK12" s="147"/>
      <c r="VL12" s="148"/>
      <c r="VM12" s="146" t="s">
        <v>3056</v>
      </c>
      <c r="VN12" s="147"/>
      <c r="VO12" s="148"/>
      <c r="VP12" s="146" t="s">
        <v>3060</v>
      </c>
      <c r="VQ12" s="147"/>
      <c r="VR12" s="148"/>
      <c r="VS12" s="128" t="s">
        <v>3061</v>
      </c>
      <c r="VT12" s="129"/>
      <c r="VU12" s="130"/>
      <c r="VV12" s="146" t="s">
        <v>3065</v>
      </c>
      <c r="VW12" s="147"/>
      <c r="VX12" s="148"/>
      <c r="VY12" s="146" t="s">
        <v>3067</v>
      </c>
      <c r="VZ12" s="147"/>
      <c r="WA12" s="148"/>
      <c r="WB12" s="146" t="s">
        <v>3069</v>
      </c>
      <c r="WC12" s="147"/>
      <c r="WD12" s="148"/>
      <c r="WE12" s="146" t="s">
        <v>3073</v>
      </c>
      <c r="WF12" s="147"/>
      <c r="WG12" s="148"/>
      <c r="WH12" s="146" t="s">
        <v>3076</v>
      </c>
      <c r="WI12" s="147"/>
      <c r="WJ12" s="148"/>
      <c r="WK12" s="146" t="s">
        <v>3079</v>
      </c>
      <c r="WL12" s="147"/>
      <c r="WM12" s="148"/>
      <c r="WN12" s="146" t="s">
        <v>3083</v>
      </c>
      <c r="WO12" s="147"/>
      <c r="WP12" s="148"/>
      <c r="WQ12" s="146" t="s">
        <v>3087</v>
      </c>
      <c r="WR12" s="147"/>
      <c r="WS12" s="150"/>
      <c r="WT12" s="149" t="s">
        <v>3088</v>
      </c>
      <c r="WU12" s="147"/>
      <c r="WV12" s="150"/>
    </row>
    <row r="13" spans="1:620" ht="180.6" thickBot="1" x14ac:dyDescent="0.35">
      <c r="A13" s="105"/>
      <c r="B13" s="105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6" x14ac:dyDescent="0.3">
      <c r="A14" s="2">
        <v>1</v>
      </c>
      <c r="B14" s="1" t="s">
        <v>3177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>
        <v>1</v>
      </c>
      <c r="AZ14" s="14"/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"/>
      <c r="BU14" s="14">
        <v>1</v>
      </c>
      <c r="BV14" s="14"/>
      <c r="BW14" s="63">
        <v>1</v>
      </c>
      <c r="BX14" s="64"/>
      <c r="BY14" s="64"/>
      <c r="BZ14" s="14"/>
      <c r="CA14" s="14">
        <v>1</v>
      </c>
      <c r="CB14" s="14"/>
      <c r="CC14" s="14"/>
      <c r="CD14" s="14">
        <v>1</v>
      </c>
      <c r="CE14" s="21"/>
      <c r="CF14" s="21"/>
      <c r="CG14" s="21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21"/>
      <c r="EF14" s="21">
        <v>1</v>
      </c>
      <c r="EG14" s="21"/>
      <c r="EH14" s="21"/>
      <c r="EI14" s="21">
        <v>1</v>
      </c>
      <c r="EJ14" s="21"/>
      <c r="EK14" s="21"/>
      <c r="EL14" s="21">
        <v>1</v>
      </c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1"/>
      <c r="EZ14" s="21"/>
      <c r="FA14" s="21">
        <v>1</v>
      </c>
      <c r="FB14" s="21"/>
      <c r="FC14" s="21"/>
      <c r="FD14" s="21"/>
      <c r="FE14" s="21">
        <v>1</v>
      </c>
      <c r="FF14" s="21">
        <v>1</v>
      </c>
      <c r="FG14" s="21"/>
      <c r="FH14" s="27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22">
        <v>1</v>
      </c>
      <c r="FX14" s="1">
        <v>1</v>
      </c>
      <c r="FY14" s="1"/>
      <c r="FZ14" s="1"/>
      <c r="GA14" s="25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4">
        <v>1</v>
      </c>
      <c r="HI14" s="4"/>
      <c r="HJ14" s="4"/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65"/>
      <c r="HX14" s="65"/>
      <c r="HY14" s="65">
        <v>1</v>
      </c>
      <c r="HZ14" s="26">
        <v>1</v>
      </c>
      <c r="IA14" s="21"/>
      <c r="IB14" s="21"/>
      <c r="IC14" s="21"/>
      <c r="ID14" s="21">
        <v>1</v>
      </c>
      <c r="IE14" s="21"/>
      <c r="IF14" s="21"/>
      <c r="IG14" s="21">
        <v>1</v>
      </c>
      <c r="IH14" s="21"/>
      <c r="II14" s="21">
        <v>1</v>
      </c>
      <c r="IJ14" s="21"/>
      <c r="IK14" s="21"/>
      <c r="IL14" s="21">
        <v>1</v>
      </c>
      <c r="IM14" s="21"/>
      <c r="IN14" s="21"/>
      <c r="IO14" s="21"/>
      <c r="IP14" s="21">
        <v>1</v>
      </c>
      <c r="IQ14" s="21"/>
      <c r="IR14" s="21"/>
      <c r="IS14" s="21">
        <v>1</v>
      </c>
      <c r="IT14" s="21"/>
      <c r="IU14" s="21">
        <v>1</v>
      </c>
      <c r="IV14" s="21"/>
      <c r="IW14" s="21"/>
      <c r="IX14" s="21"/>
      <c r="IY14" s="21">
        <v>1</v>
      </c>
      <c r="IZ14" s="21"/>
      <c r="JA14" s="21">
        <v>1</v>
      </c>
      <c r="JB14" s="21"/>
      <c r="JC14" s="21"/>
      <c r="JD14" s="21">
        <v>1</v>
      </c>
      <c r="JE14" s="21"/>
      <c r="JF14" s="21"/>
      <c r="JG14" s="21"/>
      <c r="JH14" s="21">
        <v>1</v>
      </c>
      <c r="JI14" s="21"/>
      <c r="JJ14" s="21"/>
      <c r="JK14" s="21">
        <v>1</v>
      </c>
      <c r="JL14" s="21"/>
      <c r="JM14" s="21"/>
      <c r="JN14" s="21">
        <v>1</v>
      </c>
      <c r="JO14" s="21"/>
      <c r="JP14" s="66">
        <v>1</v>
      </c>
      <c r="JQ14" s="66"/>
      <c r="JR14" s="66"/>
      <c r="JS14" s="21">
        <v>1</v>
      </c>
      <c r="JT14" s="21"/>
      <c r="JU14" s="21"/>
      <c r="JV14" s="21"/>
      <c r="JW14" s="21">
        <v>1</v>
      </c>
      <c r="JX14" s="21"/>
      <c r="JY14" s="21">
        <v>1</v>
      </c>
      <c r="JZ14" s="21"/>
      <c r="KA14" s="21"/>
      <c r="KB14" s="21"/>
      <c r="KC14" s="21">
        <v>1</v>
      </c>
      <c r="KD14" s="21"/>
      <c r="KE14" s="21"/>
      <c r="KF14" s="21">
        <v>1</v>
      </c>
      <c r="KG14" s="21"/>
      <c r="KH14" s="21"/>
      <c r="KI14" s="21">
        <v>1</v>
      </c>
      <c r="KJ14" s="21"/>
      <c r="KK14" s="21">
        <v>1</v>
      </c>
      <c r="KL14" s="21"/>
      <c r="KM14" s="21"/>
      <c r="KN14" s="21"/>
      <c r="KO14" s="21">
        <v>1</v>
      </c>
      <c r="KP14" s="21"/>
      <c r="KQ14" s="21"/>
      <c r="KR14" s="21">
        <v>1</v>
      </c>
      <c r="KS14" s="21"/>
      <c r="KT14" s="21"/>
      <c r="KU14" s="21">
        <v>1</v>
      </c>
      <c r="KV14" s="21"/>
      <c r="KW14" s="21"/>
      <c r="KX14" s="21">
        <v>1</v>
      </c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>
        <v>1</v>
      </c>
      <c r="LH14" s="21"/>
      <c r="LI14" s="21">
        <v>1</v>
      </c>
      <c r="LJ14" s="21"/>
      <c r="LK14" s="21"/>
      <c r="LL14" s="21"/>
      <c r="LM14" s="21">
        <v>1</v>
      </c>
      <c r="LN14" s="21"/>
      <c r="LO14" s="21"/>
      <c r="LP14" s="21">
        <v>1</v>
      </c>
      <c r="LQ14" s="21"/>
      <c r="LR14" s="21"/>
      <c r="LS14" s="21">
        <v>1</v>
      </c>
      <c r="LT14" s="21"/>
      <c r="LU14" s="21">
        <v>1</v>
      </c>
      <c r="LV14" s="21"/>
      <c r="LW14" s="21"/>
      <c r="LX14" s="21"/>
      <c r="LY14" s="21">
        <v>1</v>
      </c>
      <c r="LZ14" s="21"/>
      <c r="MA14" s="21"/>
      <c r="MB14" s="21">
        <v>1</v>
      </c>
      <c r="MC14" s="21"/>
      <c r="MD14" s="21"/>
      <c r="ME14" s="21">
        <v>1</v>
      </c>
      <c r="MF14" s="21"/>
      <c r="MG14" s="21"/>
      <c r="MH14" s="21">
        <v>1</v>
      </c>
      <c r="MI14" s="21"/>
      <c r="MJ14" s="21">
        <v>1</v>
      </c>
      <c r="MK14" s="21"/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/>
      <c r="MZ14" s="21">
        <v>1</v>
      </c>
      <c r="NA14" s="21"/>
      <c r="NB14" s="21"/>
      <c r="NC14" s="21">
        <v>1</v>
      </c>
      <c r="ND14" s="21"/>
      <c r="NE14" s="21"/>
      <c r="NF14" s="21">
        <v>1</v>
      </c>
      <c r="NG14" s="21"/>
      <c r="NH14" s="21"/>
      <c r="NI14" s="21">
        <v>1</v>
      </c>
      <c r="NJ14" s="21"/>
      <c r="NK14" s="4"/>
      <c r="NL14" s="4">
        <v>1</v>
      </c>
      <c r="NM14" s="4"/>
      <c r="NN14" s="4"/>
      <c r="NO14" s="4">
        <v>1</v>
      </c>
      <c r="NP14" s="4"/>
      <c r="NQ14" s="4">
        <v>1</v>
      </c>
      <c r="NR14" s="4"/>
      <c r="NS14" s="4"/>
      <c r="NT14" s="4"/>
      <c r="NU14" s="4">
        <v>1</v>
      </c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21"/>
      <c r="ON14" s="21"/>
      <c r="OO14" s="21"/>
      <c r="OP14" s="21">
        <v>1</v>
      </c>
      <c r="OQ14" s="21"/>
      <c r="OR14" s="21"/>
      <c r="OS14" s="21">
        <v>1</v>
      </c>
      <c r="OT14" s="21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5"/>
      <c r="PH14" s="5">
        <v>1</v>
      </c>
      <c r="PI14" s="5"/>
      <c r="PJ14" s="1">
        <v>1</v>
      </c>
      <c r="PK14" s="1"/>
      <c r="PL14" s="1"/>
      <c r="PM14" s="1">
        <v>1</v>
      </c>
      <c r="PN14" s="1"/>
      <c r="PO14" s="1"/>
      <c r="PP14" s="14">
        <v>1</v>
      </c>
      <c r="PQ14" s="14"/>
      <c r="PR14" s="14"/>
      <c r="PS14" s="14">
        <v>1</v>
      </c>
      <c r="PT14" s="14"/>
      <c r="PU14" s="14"/>
      <c r="PV14" s="14">
        <v>1</v>
      </c>
      <c r="PW14" s="14"/>
      <c r="PX14" s="14"/>
      <c r="PY14" s="14"/>
      <c r="PZ14" s="14">
        <v>1</v>
      </c>
      <c r="QA14" s="14"/>
      <c r="QB14" s="14">
        <v>1</v>
      </c>
      <c r="QC14" s="14"/>
      <c r="QD14" s="14"/>
      <c r="QE14" s="14">
        <v>1</v>
      </c>
      <c r="QF14" s="14"/>
      <c r="QG14" s="14"/>
      <c r="QH14" s="14">
        <v>1</v>
      </c>
      <c r="QI14" s="14"/>
      <c r="QJ14" s="14"/>
      <c r="QK14" s="14">
        <v>1</v>
      </c>
      <c r="QL14" s="14"/>
      <c r="QM14" s="14"/>
      <c r="QN14" s="14"/>
      <c r="QO14" s="14">
        <v>1</v>
      </c>
      <c r="QP14" s="14"/>
      <c r="QQ14" s="67"/>
      <c r="QR14" s="67">
        <v>1</v>
      </c>
      <c r="QS14" s="67"/>
      <c r="QT14" s="4"/>
      <c r="QU14" s="4"/>
      <c r="QV14" s="4">
        <v>1</v>
      </c>
      <c r="QW14" s="4"/>
      <c r="QX14" s="4">
        <v>1</v>
      </c>
      <c r="QY14" s="4"/>
      <c r="QZ14" s="4"/>
      <c r="RA14" s="4">
        <v>1</v>
      </c>
      <c r="RB14" s="4"/>
      <c r="RC14" s="4"/>
      <c r="RD14" s="4"/>
      <c r="RE14" s="4">
        <v>1</v>
      </c>
      <c r="RF14" s="4">
        <v>1</v>
      </c>
      <c r="RG14" s="4"/>
      <c r="RH14" s="4"/>
      <c r="RI14" s="4"/>
      <c r="RJ14" s="4">
        <v>1</v>
      </c>
      <c r="RK14" s="4"/>
      <c r="RL14" s="4">
        <v>1</v>
      </c>
      <c r="RM14" s="4"/>
      <c r="RN14" s="4"/>
      <c r="RO14" s="4"/>
      <c r="RP14" s="4">
        <v>1</v>
      </c>
      <c r="RQ14" s="4"/>
      <c r="RR14" s="4"/>
      <c r="RS14" s="4">
        <v>1</v>
      </c>
      <c r="RT14" s="4"/>
      <c r="RU14" s="4">
        <v>1</v>
      </c>
      <c r="RV14" s="4"/>
      <c r="RW14" s="4"/>
      <c r="RX14" s="4"/>
      <c r="RY14" s="4">
        <v>1</v>
      </c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/>
      <c r="SN14" s="4">
        <v>1</v>
      </c>
      <c r="SO14" s="4"/>
      <c r="SP14" s="4">
        <v>1</v>
      </c>
      <c r="SQ14" s="4"/>
      <c r="SR14" s="22"/>
      <c r="SS14" s="4">
        <v>1</v>
      </c>
      <c r="ST14" s="4"/>
      <c r="SU14" s="4"/>
      <c r="SV14" s="4"/>
      <c r="SW14" s="4">
        <v>1</v>
      </c>
      <c r="SX14" s="4"/>
      <c r="SY14" s="4"/>
      <c r="SZ14" s="4">
        <v>1</v>
      </c>
      <c r="TA14" s="22"/>
      <c r="TB14" s="4">
        <v>1</v>
      </c>
      <c r="TC14" s="4"/>
      <c r="TD14" s="22"/>
      <c r="TE14" s="4">
        <v>1</v>
      </c>
      <c r="TF14" s="4"/>
      <c r="TG14" s="4"/>
      <c r="TH14" s="4"/>
      <c r="TI14" s="4">
        <v>1</v>
      </c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/>
      <c r="TX14" s="4">
        <v>1</v>
      </c>
      <c r="TY14" s="4"/>
      <c r="TZ14" s="4"/>
      <c r="UA14" s="4">
        <v>1</v>
      </c>
      <c r="UB14" s="22"/>
      <c r="UC14" s="1"/>
      <c r="UD14" s="1">
        <v>1</v>
      </c>
      <c r="UE14" s="1"/>
      <c r="UF14" s="25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/>
      <c r="UY14" s="4">
        <v>1</v>
      </c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/>
      <c r="VN14" s="4">
        <v>1</v>
      </c>
      <c r="VO14" s="4"/>
      <c r="VP14" s="4"/>
      <c r="VQ14" s="4">
        <v>1</v>
      </c>
      <c r="VR14" s="4"/>
      <c r="VS14" s="4">
        <v>1</v>
      </c>
      <c r="VT14" s="4"/>
      <c r="VU14" s="4"/>
      <c r="VV14" s="4"/>
      <c r="VW14" s="4">
        <v>1</v>
      </c>
      <c r="VX14" s="4"/>
      <c r="VY14" s="4">
        <v>1</v>
      </c>
      <c r="VZ14" s="4"/>
      <c r="WA14" s="4"/>
      <c r="WB14" s="4"/>
      <c r="WC14" s="4">
        <v>1</v>
      </c>
      <c r="WD14" s="4"/>
      <c r="WE14" s="4"/>
      <c r="WF14" s="4">
        <v>1</v>
      </c>
      <c r="WG14" s="4"/>
      <c r="WH14" s="4">
        <v>1</v>
      </c>
      <c r="WI14" s="4"/>
      <c r="WJ14" s="4"/>
      <c r="WK14" s="4"/>
      <c r="WL14" s="4">
        <v>1</v>
      </c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</row>
    <row r="15" spans="1:620" ht="15.6" x14ac:dyDescent="0.3">
      <c r="A15" s="2">
        <v>2</v>
      </c>
      <c r="B15" s="1" t="s">
        <v>3178</v>
      </c>
      <c r="C15" s="48"/>
      <c r="D15" s="48">
        <v>1</v>
      </c>
      <c r="E15" s="48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/>
      <c r="AR15" s="1">
        <v>1</v>
      </c>
      <c r="AS15" s="1">
        <v>1</v>
      </c>
      <c r="AT15" s="1"/>
      <c r="AU15" s="1"/>
      <c r="AV15" s="1"/>
      <c r="AW15" s="1"/>
      <c r="AX15" s="1">
        <v>1</v>
      </c>
      <c r="AY15" s="1">
        <v>1</v>
      </c>
      <c r="AZ15" s="1"/>
      <c r="BA15" s="1"/>
      <c r="BB15" s="1"/>
      <c r="BC15" s="1">
        <v>1</v>
      </c>
      <c r="BD15" s="1"/>
      <c r="BE15" s="1"/>
      <c r="BF15" s="1"/>
      <c r="BG15" s="1">
        <v>1</v>
      </c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63">
        <v>1</v>
      </c>
      <c r="BX15" s="63"/>
      <c r="BY15" s="63"/>
      <c r="BZ15" s="1">
        <v>1</v>
      </c>
      <c r="CA15" s="1"/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/>
      <c r="FE15" s="4">
        <v>1</v>
      </c>
      <c r="FF15" s="4">
        <v>1</v>
      </c>
      <c r="FG15" s="4"/>
      <c r="FH15" s="22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21">
        <v>1</v>
      </c>
      <c r="FY15" s="21"/>
      <c r="FZ15" s="21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>
        <v>1</v>
      </c>
      <c r="HI15" s="4"/>
      <c r="HJ15" s="4"/>
      <c r="HK15" s="4"/>
      <c r="HL15" s="4"/>
      <c r="HM15" s="4">
        <v>1</v>
      </c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65">
        <v>1</v>
      </c>
      <c r="HX15" s="65"/>
      <c r="HY15" s="65"/>
      <c r="HZ15" s="25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68">
        <v>1</v>
      </c>
      <c r="JQ15" s="68"/>
      <c r="JR15" s="68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/>
      <c r="OJ15" s="4">
        <v>1</v>
      </c>
      <c r="OK15" s="4"/>
      <c r="OL15" s="4">
        <v>1</v>
      </c>
      <c r="OM15" s="4"/>
      <c r="ON15" s="4"/>
      <c r="OO15" s="4">
        <v>1</v>
      </c>
      <c r="OP15" s="4"/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8"/>
      <c r="PH15" s="48">
        <v>1</v>
      </c>
      <c r="PI15" s="48"/>
      <c r="PJ15" s="1"/>
      <c r="PK15" s="1">
        <v>1</v>
      </c>
      <c r="PL15" s="1"/>
      <c r="PM15" s="1"/>
      <c r="PN15" s="1">
        <v>1</v>
      </c>
      <c r="PO15" s="1"/>
      <c r="PP15" s="1"/>
      <c r="PQ15" s="1">
        <v>1</v>
      </c>
      <c r="PR15" s="1"/>
      <c r="PS15" s="1"/>
      <c r="PT15" s="1">
        <v>1</v>
      </c>
      <c r="PU15" s="1"/>
      <c r="PV15" s="1"/>
      <c r="PW15" s="1">
        <v>1</v>
      </c>
      <c r="PX15" s="1"/>
      <c r="PY15" s="1"/>
      <c r="PZ15" s="1">
        <v>1</v>
      </c>
      <c r="QA15" s="1"/>
      <c r="QB15" s="1">
        <v>1</v>
      </c>
      <c r="QC15" s="1"/>
      <c r="QD15" s="1"/>
      <c r="QE15" s="1"/>
      <c r="QF15" s="1">
        <v>1</v>
      </c>
      <c r="QG15" s="1"/>
      <c r="QH15" s="1"/>
      <c r="QI15" s="1">
        <v>1</v>
      </c>
      <c r="QJ15" s="1"/>
      <c r="QK15" s="1"/>
      <c r="QL15" s="1">
        <v>1</v>
      </c>
      <c r="QM15" s="1"/>
      <c r="QN15" s="1"/>
      <c r="QO15" s="1">
        <v>1</v>
      </c>
      <c r="QP15" s="1"/>
      <c r="QQ15" s="69"/>
      <c r="QR15" s="69">
        <v>1</v>
      </c>
      <c r="QS15" s="69"/>
      <c r="QT15" s="4"/>
      <c r="QU15" s="4"/>
      <c r="QV15" s="4">
        <v>1</v>
      </c>
      <c r="QW15" s="4"/>
      <c r="QX15" s="4">
        <v>1</v>
      </c>
      <c r="QY15" s="4"/>
      <c r="QZ15" s="4"/>
      <c r="RA15" s="4">
        <v>1</v>
      </c>
      <c r="RB15" s="4"/>
      <c r="RC15" s="4"/>
      <c r="RD15" s="4"/>
      <c r="RE15" s="4">
        <v>1</v>
      </c>
      <c r="RF15" s="4">
        <v>1</v>
      </c>
      <c r="RG15" s="4"/>
      <c r="RH15" s="4"/>
      <c r="RI15" s="4"/>
      <c r="RJ15" s="4">
        <v>1</v>
      </c>
      <c r="RK15" s="4"/>
      <c r="RL15" s="4">
        <v>1</v>
      </c>
      <c r="RM15" s="4"/>
      <c r="RN15" s="4"/>
      <c r="RO15" s="4"/>
      <c r="RP15" s="4">
        <v>1</v>
      </c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/>
      <c r="SN15" s="4">
        <v>1</v>
      </c>
      <c r="SO15" s="4"/>
      <c r="SP15" s="4">
        <v>1</v>
      </c>
      <c r="SQ15" s="4"/>
      <c r="SR15" s="22"/>
      <c r="SS15" s="4"/>
      <c r="ST15" s="4">
        <v>1</v>
      </c>
      <c r="SU15" s="4"/>
      <c r="SV15" s="4"/>
      <c r="SW15" s="4">
        <v>1</v>
      </c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/>
      <c r="TX15" s="4">
        <v>1</v>
      </c>
      <c r="TY15" s="4"/>
      <c r="TZ15" s="4"/>
      <c r="UA15" s="4">
        <v>1</v>
      </c>
      <c r="UB15" s="4"/>
      <c r="UC15" s="21">
        <v>1</v>
      </c>
      <c r="UD15" s="21"/>
      <c r="UE15" s="21"/>
      <c r="UF15" s="4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>
        <v>1</v>
      </c>
      <c r="VK15" s="4"/>
      <c r="VL15" s="4"/>
      <c r="VM15" s="4"/>
      <c r="VN15" s="4">
        <v>1</v>
      </c>
      <c r="VO15" s="4"/>
      <c r="VP15" s="4"/>
      <c r="VQ15" s="4">
        <v>1</v>
      </c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4"/>
      <c r="WB15" s="4"/>
      <c r="WC15" s="4">
        <v>1</v>
      </c>
      <c r="WD15" s="4"/>
      <c r="WE15" s="4"/>
      <c r="WF15" s="4">
        <v>1</v>
      </c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</row>
    <row r="16" spans="1:620" ht="15.6" x14ac:dyDescent="0.3">
      <c r="A16" s="2">
        <v>3</v>
      </c>
      <c r="B16" s="1" t="s">
        <v>3179</v>
      </c>
      <c r="C16" s="48"/>
      <c r="D16" s="48">
        <v>1</v>
      </c>
      <c r="E16" s="48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/>
      <c r="AR16" s="1">
        <v>1</v>
      </c>
      <c r="AS16" s="1">
        <v>1</v>
      </c>
      <c r="AT16" s="1"/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/>
      <c r="BG16" s="1">
        <v>1</v>
      </c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63">
        <v>1</v>
      </c>
      <c r="BX16" s="63"/>
      <c r="BY16" s="63"/>
      <c r="BZ16" s="1">
        <v>1</v>
      </c>
      <c r="CA16" s="1"/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/>
      <c r="FE16" s="4">
        <v>1</v>
      </c>
      <c r="FF16" s="4">
        <v>1</v>
      </c>
      <c r="FG16" s="4"/>
      <c r="FH16" s="22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>
        <v>1</v>
      </c>
      <c r="HI16" s="4"/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65"/>
      <c r="HX16" s="65"/>
      <c r="HY16" s="65">
        <v>1</v>
      </c>
      <c r="HZ16" s="25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>
        <v>1</v>
      </c>
      <c r="IV16" s="4"/>
      <c r="IW16" s="4"/>
      <c r="IX16" s="4"/>
      <c r="IY16" s="4"/>
      <c r="IZ16" s="4">
        <v>1</v>
      </c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/>
      <c r="JK16" s="4">
        <v>1</v>
      </c>
      <c r="JL16" s="4"/>
      <c r="JM16" s="4">
        <v>1</v>
      </c>
      <c r="JN16" s="4"/>
      <c r="JO16" s="4"/>
      <c r="JP16" s="68">
        <v>1</v>
      </c>
      <c r="JQ16" s="68"/>
      <c r="JR16" s="68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>
        <v>1</v>
      </c>
      <c r="LV16" s="4"/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/>
      <c r="OJ16" s="4">
        <v>1</v>
      </c>
      <c r="OK16" s="4"/>
      <c r="OL16" s="4">
        <v>1</v>
      </c>
      <c r="OM16" s="4"/>
      <c r="ON16" s="4"/>
      <c r="OO16" s="4">
        <v>1</v>
      </c>
      <c r="OP16" s="4"/>
      <c r="OQ16" s="4"/>
      <c r="OR16" s="4"/>
      <c r="OS16" s="4">
        <v>1</v>
      </c>
      <c r="OT16" s="4"/>
      <c r="OU16" s="4">
        <v>1</v>
      </c>
      <c r="OV16" s="4"/>
      <c r="OW16" s="4"/>
      <c r="OX16" s="4"/>
      <c r="OY16" s="4">
        <v>1</v>
      </c>
      <c r="OZ16" s="4"/>
      <c r="PA16" s="4"/>
      <c r="PB16" s="4">
        <v>1</v>
      </c>
      <c r="PC16" s="4"/>
      <c r="PD16" s="4">
        <v>1</v>
      </c>
      <c r="PE16" s="4"/>
      <c r="PF16" s="4"/>
      <c r="PG16" s="48"/>
      <c r="PH16" s="48">
        <v>1</v>
      </c>
      <c r="PI16" s="48"/>
      <c r="PJ16" s="1">
        <v>1</v>
      </c>
      <c r="PK16" s="1"/>
      <c r="PL16" s="1"/>
      <c r="PM16" s="1"/>
      <c r="PN16" s="1">
        <v>1</v>
      </c>
      <c r="PO16" s="1"/>
      <c r="PP16" s="1"/>
      <c r="PQ16" s="1">
        <v>1</v>
      </c>
      <c r="PR16" s="1"/>
      <c r="PS16" s="1"/>
      <c r="PT16" s="1">
        <v>1</v>
      </c>
      <c r="PU16" s="1"/>
      <c r="PV16" s="1">
        <v>1</v>
      </c>
      <c r="PW16" s="1"/>
      <c r="PX16" s="1"/>
      <c r="PY16" s="1"/>
      <c r="PZ16" s="1">
        <v>1</v>
      </c>
      <c r="QA16" s="1"/>
      <c r="QB16" s="1">
        <v>1</v>
      </c>
      <c r="QC16" s="1"/>
      <c r="QD16" s="1"/>
      <c r="QE16" s="1">
        <v>1</v>
      </c>
      <c r="QF16" s="1"/>
      <c r="QG16" s="1"/>
      <c r="QH16" s="1"/>
      <c r="QI16" s="1">
        <v>1</v>
      </c>
      <c r="QJ16" s="1"/>
      <c r="QK16" s="1">
        <v>1</v>
      </c>
      <c r="QL16" s="1"/>
      <c r="QM16" s="1"/>
      <c r="QN16" s="1"/>
      <c r="QO16" s="1">
        <v>1</v>
      </c>
      <c r="QP16" s="1"/>
      <c r="QQ16" s="69"/>
      <c r="QR16" s="69">
        <v>1</v>
      </c>
      <c r="QS16" s="69"/>
      <c r="QT16" s="4"/>
      <c r="QU16" s="4"/>
      <c r="QV16" s="4">
        <v>1</v>
      </c>
      <c r="QW16" s="4"/>
      <c r="QX16" s="4">
        <v>1</v>
      </c>
      <c r="QY16" s="4"/>
      <c r="QZ16" s="4"/>
      <c r="RA16" s="4"/>
      <c r="RB16" s="4">
        <v>1</v>
      </c>
      <c r="RC16" s="4"/>
      <c r="RD16" s="4"/>
      <c r="RE16" s="4">
        <v>1</v>
      </c>
      <c r="RF16" s="4">
        <v>1</v>
      </c>
      <c r="RG16" s="4"/>
      <c r="RH16" s="4"/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/>
      <c r="SN16" s="4">
        <v>1</v>
      </c>
      <c r="SO16" s="4"/>
      <c r="SP16" s="4">
        <v>1</v>
      </c>
      <c r="SQ16" s="4"/>
      <c r="SR16" s="22"/>
      <c r="SS16" s="4"/>
      <c r="ST16" s="4">
        <v>1</v>
      </c>
      <c r="SU16" s="4"/>
      <c r="SV16" s="4"/>
      <c r="SW16" s="4">
        <v>1</v>
      </c>
      <c r="SX16" s="4"/>
      <c r="SY16" s="4">
        <v>1</v>
      </c>
      <c r="SZ16" s="4"/>
      <c r="TA16" s="22"/>
      <c r="TB16" s="4">
        <v>1</v>
      </c>
      <c r="TC16" s="4"/>
      <c r="TD16" s="22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/>
      <c r="TU16" s="4">
        <v>1</v>
      </c>
      <c r="TV16" s="4"/>
      <c r="TW16" s="4"/>
      <c r="TX16" s="4"/>
      <c r="TY16" s="4">
        <v>1</v>
      </c>
      <c r="TZ16" s="4"/>
      <c r="UA16" s="4">
        <v>1</v>
      </c>
      <c r="UB16" s="4"/>
      <c r="UC16" s="4"/>
      <c r="UD16" s="4">
        <v>1</v>
      </c>
      <c r="UE16" s="4"/>
      <c r="UF16" s="4">
        <v>1</v>
      </c>
      <c r="UG16" s="4"/>
      <c r="UH16" s="4"/>
      <c r="UI16" s="4">
        <v>1</v>
      </c>
      <c r="UJ16" s="4"/>
      <c r="UK16" s="4"/>
      <c r="UL16" s="4"/>
      <c r="UM16" s="4">
        <v>1</v>
      </c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>
        <v>1</v>
      </c>
      <c r="VK16" s="4"/>
      <c r="VL16" s="4"/>
      <c r="VM16" s="4"/>
      <c r="VN16" s="4">
        <v>1</v>
      </c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4"/>
      <c r="WB16" s="4"/>
      <c r="WC16" s="4">
        <v>1</v>
      </c>
      <c r="WD16" s="4"/>
      <c r="WE16" s="4"/>
      <c r="WF16" s="4">
        <v>1</v>
      </c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</row>
    <row r="17" spans="1:620" ht="15.6" x14ac:dyDescent="0.3">
      <c r="A17" s="2">
        <v>4</v>
      </c>
      <c r="B17" s="1" t="s">
        <v>3180</v>
      </c>
      <c r="C17" s="48"/>
      <c r="D17" s="48">
        <v>1</v>
      </c>
      <c r="E17" s="48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/>
      <c r="AR17" s="1">
        <v>1</v>
      </c>
      <c r="AS17" s="1">
        <v>1</v>
      </c>
      <c r="AT17" s="1"/>
      <c r="AU17" s="1"/>
      <c r="AV17" s="1"/>
      <c r="AW17" s="1"/>
      <c r="AX17" s="1">
        <v>1</v>
      </c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63">
        <v>1</v>
      </c>
      <c r="BX17" s="63"/>
      <c r="BY17" s="63"/>
      <c r="BZ17" s="1"/>
      <c r="CA17" s="1">
        <v>1</v>
      </c>
      <c r="CB17" s="1"/>
      <c r="CC17" s="1"/>
      <c r="CD17" s="1">
        <v>1</v>
      </c>
      <c r="CE17" s="4"/>
      <c r="CF17" s="4"/>
      <c r="CG17" s="4">
        <v>1</v>
      </c>
      <c r="CH17" s="1"/>
      <c r="CI17" s="1"/>
      <c r="CJ17" s="1"/>
      <c r="CK17" s="1">
        <v>1</v>
      </c>
      <c r="CL17" s="1"/>
      <c r="CM17" s="1"/>
      <c r="CN17" s="1">
        <v>1</v>
      </c>
      <c r="CO17" s="1"/>
      <c r="CP17" s="1">
        <v>1</v>
      </c>
      <c r="CQ17" s="1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>
        <v>1</v>
      </c>
      <c r="FG17" s="4"/>
      <c r="FH17" s="22"/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>
        <v>1</v>
      </c>
      <c r="HI17" s="4"/>
      <c r="HJ17" s="4"/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65"/>
      <c r="HX17" s="65"/>
      <c r="HY17" s="65">
        <v>1</v>
      </c>
      <c r="HZ17" s="25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/>
      <c r="IZ17" s="4">
        <v>1</v>
      </c>
      <c r="JA17" s="4">
        <v>1</v>
      </c>
      <c r="JB17" s="4"/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/>
      <c r="JL17" s="4">
        <v>1</v>
      </c>
      <c r="JM17" s="4"/>
      <c r="JN17" s="4">
        <v>1</v>
      </c>
      <c r="JO17" s="4"/>
      <c r="JP17" s="68">
        <v>1</v>
      </c>
      <c r="JQ17" s="68"/>
      <c r="JR17" s="68"/>
      <c r="JS17" s="4"/>
      <c r="JT17" s="4">
        <v>1</v>
      </c>
      <c r="JU17" s="4"/>
      <c r="JV17" s="4"/>
      <c r="JW17" s="4">
        <v>1</v>
      </c>
      <c r="JX17" s="4"/>
      <c r="JY17" s="4">
        <v>1</v>
      </c>
      <c r="JZ17" s="4"/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/>
      <c r="KP17" s="4">
        <v>1</v>
      </c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4">
        <v>1</v>
      </c>
      <c r="LV17" s="4"/>
      <c r="LW17" s="4"/>
      <c r="LX17" s="4"/>
      <c r="LY17" s="4">
        <v>1</v>
      </c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4"/>
      <c r="MM17" s="4"/>
      <c r="MN17" s="4">
        <v>1</v>
      </c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/>
      <c r="OJ17" s="4">
        <v>1</v>
      </c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/>
      <c r="OY17" s="4">
        <v>1</v>
      </c>
      <c r="OZ17" s="4"/>
      <c r="PA17" s="4"/>
      <c r="PB17" s="4">
        <v>1</v>
      </c>
      <c r="PC17" s="4"/>
      <c r="PD17" s="4">
        <v>1</v>
      </c>
      <c r="PE17" s="4"/>
      <c r="PF17" s="4"/>
      <c r="PG17" s="48"/>
      <c r="PH17" s="48">
        <v>1</v>
      </c>
      <c r="PI17" s="48"/>
      <c r="PJ17" s="1"/>
      <c r="PK17" s="1">
        <v>1</v>
      </c>
      <c r="PL17" s="1"/>
      <c r="PM17" s="1"/>
      <c r="PN17" s="1">
        <v>1</v>
      </c>
      <c r="PO17" s="1"/>
      <c r="PP17" s="1">
        <v>1</v>
      </c>
      <c r="PQ17" s="1"/>
      <c r="PR17" s="1"/>
      <c r="PS17" s="1"/>
      <c r="PT17" s="1">
        <v>1</v>
      </c>
      <c r="PU17" s="1"/>
      <c r="PV17" s="1"/>
      <c r="PW17" s="1">
        <v>1</v>
      </c>
      <c r="PX17" s="1"/>
      <c r="PY17" s="1"/>
      <c r="PZ17" s="1">
        <v>1</v>
      </c>
      <c r="QA17" s="1"/>
      <c r="QB17" s="1">
        <v>1</v>
      </c>
      <c r="QC17" s="1"/>
      <c r="QD17" s="1"/>
      <c r="QE17" s="1">
        <v>1</v>
      </c>
      <c r="QF17" s="1"/>
      <c r="QG17" s="1"/>
      <c r="QH17" s="1"/>
      <c r="QI17" s="1">
        <v>1</v>
      </c>
      <c r="QJ17" s="1"/>
      <c r="QK17" s="1"/>
      <c r="QL17" s="1">
        <v>1</v>
      </c>
      <c r="QM17" s="1"/>
      <c r="QN17" s="1"/>
      <c r="QO17" s="1">
        <v>1</v>
      </c>
      <c r="QP17" s="1"/>
      <c r="QQ17" s="69"/>
      <c r="QR17" s="69">
        <v>1</v>
      </c>
      <c r="QS17" s="69"/>
      <c r="QT17" s="4"/>
      <c r="QU17" s="4"/>
      <c r="QV17" s="4">
        <v>1</v>
      </c>
      <c r="QW17" s="4"/>
      <c r="QX17" s="4">
        <v>1</v>
      </c>
      <c r="QY17" s="4"/>
      <c r="QZ17" s="4"/>
      <c r="RA17" s="4"/>
      <c r="RB17" s="4">
        <v>1</v>
      </c>
      <c r="RC17" s="4"/>
      <c r="RD17" s="4"/>
      <c r="RE17" s="4">
        <v>1</v>
      </c>
      <c r="RF17" s="4">
        <v>1</v>
      </c>
      <c r="RG17" s="4"/>
      <c r="RH17" s="4"/>
      <c r="RI17" s="4"/>
      <c r="RJ17" s="4">
        <v>1</v>
      </c>
      <c r="RK17" s="4"/>
      <c r="RL17" s="4">
        <v>1</v>
      </c>
      <c r="RM17" s="4"/>
      <c r="RN17" s="4"/>
      <c r="RO17" s="4"/>
      <c r="RP17" s="4"/>
      <c r="RQ17" s="4">
        <v>1</v>
      </c>
      <c r="RR17" s="4"/>
      <c r="RS17" s="4"/>
      <c r="RT17" s="4">
        <v>1</v>
      </c>
      <c r="RU17" s="4">
        <v>1</v>
      </c>
      <c r="RV17" s="4"/>
      <c r="RW17" s="4"/>
      <c r="RX17" s="4"/>
      <c r="RY17" s="4">
        <v>1</v>
      </c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/>
      <c r="SN17" s="4">
        <v>1</v>
      </c>
      <c r="SO17" s="4"/>
      <c r="SP17" s="4">
        <v>1</v>
      </c>
      <c r="SQ17" s="4"/>
      <c r="SR17" s="22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22"/>
      <c r="TB17" s="4"/>
      <c r="TC17" s="4">
        <v>1</v>
      </c>
      <c r="TD17" s="22"/>
      <c r="TE17" s="4">
        <v>1</v>
      </c>
      <c r="TF17" s="4"/>
      <c r="TG17" s="4"/>
      <c r="TH17" s="4"/>
      <c r="TI17" s="4">
        <v>1</v>
      </c>
      <c r="TJ17" s="4"/>
      <c r="TK17" s="4">
        <v>1</v>
      </c>
      <c r="TL17" s="4"/>
      <c r="TM17" s="4"/>
      <c r="TN17" s="4">
        <v>1</v>
      </c>
      <c r="TO17" s="4"/>
      <c r="TP17" s="4"/>
      <c r="TQ17" s="4"/>
      <c r="TR17" s="4">
        <v>1</v>
      </c>
      <c r="TS17" s="4"/>
      <c r="TT17" s="4"/>
      <c r="TU17" s="4">
        <v>1</v>
      </c>
      <c r="TV17" s="4"/>
      <c r="TW17" s="4"/>
      <c r="TX17" s="4"/>
      <c r="TY17" s="4">
        <v>1</v>
      </c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/>
      <c r="UJ17" s="4">
        <v>1</v>
      </c>
      <c r="UK17" s="4"/>
      <c r="UL17" s="4"/>
      <c r="UM17" s="4">
        <v>1</v>
      </c>
      <c r="UN17" s="4"/>
      <c r="UO17" s="4">
        <v>1</v>
      </c>
      <c r="UP17" s="4"/>
      <c r="UQ17" s="4"/>
      <c r="UR17" s="4"/>
      <c r="US17" s="4">
        <v>1</v>
      </c>
      <c r="UT17" s="4"/>
      <c r="UU17" s="4">
        <v>1</v>
      </c>
      <c r="UV17" s="4"/>
      <c r="UW17" s="4"/>
      <c r="UX17" s="4"/>
      <c r="UY17" s="4">
        <v>1</v>
      </c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>
        <v>1</v>
      </c>
      <c r="VK17" s="4"/>
      <c r="VL17" s="4"/>
      <c r="VM17" s="4"/>
      <c r="VN17" s="4">
        <v>1</v>
      </c>
      <c r="VO17" s="4"/>
      <c r="VP17" s="4"/>
      <c r="VQ17" s="4">
        <v>1</v>
      </c>
      <c r="VR17" s="4"/>
      <c r="VS17" s="4">
        <v>1</v>
      </c>
      <c r="VT17" s="4"/>
      <c r="VU17" s="4"/>
      <c r="VV17" s="4"/>
      <c r="VW17" s="4">
        <v>1</v>
      </c>
      <c r="VX17" s="4"/>
      <c r="VY17" s="4"/>
      <c r="VZ17" s="4">
        <v>1</v>
      </c>
      <c r="WA17" s="4"/>
      <c r="WB17" s="4"/>
      <c r="WC17" s="4">
        <v>1</v>
      </c>
      <c r="WD17" s="4"/>
      <c r="WE17" s="4"/>
      <c r="WF17" s="4">
        <v>1</v>
      </c>
      <c r="WG17" s="4"/>
      <c r="WH17" s="4">
        <v>1</v>
      </c>
      <c r="WI17" s="4"/>
      <c r="WJ17" s="4"/>
      <c r="WK17" s="4"/>
      <c r="WL17" s="4">
        <v>1</v>
      </c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</row>
    <row r="18" spans="1:620" ht="15.6" x14ac:dyDescent="0.3">
      <c r="A18" s="2">
        <v>5</v>
      </c>
      <c r="B18" s="1" t="s">
        <v>3181</v>
      </c>
      <c r="C18" s="48"/>
      <c r="D18" s="48">
        <v>1</v>
      </c>
      <c r="E18" s="48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1"/>
      <c r="AW18" s="1">
        <v>1</v>
      </c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63">
        <v>1</v>
      </c>
      <c r="BX18" s="63"/>
      <c r="BY18" s="63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/>
      <c r="CN18" s="1">
        <v>1</v>
      </c>
      <c r="CO18" s="1"/>
      <c r="CP18" s="1">
        <v>1</v>
      </c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>
        <v>1</v>
      </c>
      <c r="FG18" s="4"/>
      <c r="FH18" s="22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/>
      <c r="FW18" s="4">
        <v>1</v>
      </c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4">
        <v>1</v>
      </c>
      <c r="HI18" s="4"/>
      <c r="HJ18" s="4"/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65"/>
      <c r="HX18" s="65"/>
      <c r="HY18" s="65">
        <v>1</v>
      </c>
      <c r="HZ18" s="25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/>
      <c r="JK18" s="4"/>
      <c r="JL18" s="4">
        <v>1</v>
      </c>
      <c r="JM18" s="4">
        <v>1</v>
      </c>
      <c r="JN18" s="4"/>
      <c r="JO18" s="4"/>
      <c r="JP18" s="68">
        <v>1</v>
      </c>
      <c r="JQ18" s="68"/>
      <c r="JR18" s="68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/>
      <c r="KP18" s="4">
        <v>1</v>
      </c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>
        <v>1</v>
      </c>
      <c r="LA18" s="4"/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>
        <v>1</v>
      </c>
      <c r="PC18" s="4"/>
      <c r="PD18" s="4">
        <v>1</v>
      </c>
      <c r="PE18" s="4"/>
      <c r="PF18" s="4"/>
      <c r="PG18" s="48"/>
      <c r="PH18" s="48">
        <v>1</v>
      </c>
      <c r="PI18" s="48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/>
      <c r="PZ18" s="1">
        <v>1</v>
      </c>
      <c r="QA18" s="1"/>
      <c r="QB18" s="1">
        <v>1</v>
      </c>
      <c r="QC18" s="1"/>
      <c r="QD18" s="1"/>
      <c r="QE18" s="1">
        <v>1</v>
      </c>
      <c r="QF18" s="1"/>
      <c r="QG18" s="1"/>
      <c r="QH18" s="1">
        <v>1</v>
      </c>
      <c r="QI18" s="1"/>
      <c r="QJ18" s="1"/>
      <c r="QK18" s="1">
        <v>1</v>
      </c>
      <c r="QL18" s="1"/>
      <c r="QM18" s="1"/>
      <c r="QN18" s="1"/>
      <c r="QO18" s="1">
        <v>1</v>
      </c>
      <c r="QP18" s="1"/>
      <c r="QQ18" s="69"/>
      <c r="QR18" s="69">
        <v>1</v>
      </c>
      <c r="QS18" s="69"/>
      <c r="QT18" s="4"/>
      <c r="QU18" s="4"/>
      <c r="QV18" s="4">
        <v>1</v>
      </c>
      <c r="QW18" s="4"/>
      <c r="QX18" s="4">
        <v>1</v>
      </c>
      <c r="QY18" s="4"/>
      <c r="QZ18" s="4"/>
      <c r="RA18" s="4">
        <v>1</v>
      </c>
      <c r="RB18" s="4"/>
      <c r="RC18" s="4"/>
      <c r="RD18" s="4"/>
      <c r="RE18" s="4">
        <v>1</v>
      </c>
      <c r="RF18" s="4">
        <v>1</v>
      </c>
      <c r="RG18" s="4"/>
      <c r="RH18" s="4"/>
      <c r="RI18" s="4"/>
      <c r="RJ18" s="4">
        <v>1</v>
      </c>
      <c r="RK18" s="4"/>
      <c r="RL18" s="4">
        <v>1</v>
      </c>
      <c r="RM18" s="4"/>
      <c r="RN18" s="4"/>
      <c r="RO18" s="4"/>
      <c r="RP18" s="4">
        <v>1</v>
      </c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/>
      <c r="SN18" s="4">
        <v>1</v>
      </c>
      <c r="SO18" s="4"/>
      <c r="SP18" s="4">
        <v>1</v>
      </c>
      <c r="SQ18" s="4"/>
      <c r="SR18" s="22"/>
      <c r="SS18" s="4">
        <v>1</v>
      </c>
      <c r="ST18" s="4"/>
      <c r="SU18" s="4"/>
      <c r="SV18" s="4"/>
      <c r="SW18" s="4">
        <v>1</v>
      </c>
      <c r="SX18" s="4"/>
      <c r="SY18" s="4"/>
      <c r="SZ18" s="4">
        <v>1</v>
      </c>
      <c r="TA18" s="22"/>
      <c r="TB18" s="4">
        <v>1</v>
      </c>
      <c r="TC18" s="4"/>
      <c r="TD18" s="22"/>
      <c r="TE18" s="4">
        <v>1</v>
      </c>
      <c r="TF18" s="4"/>
      <c r="TG18" s="4"/>
      <c r="TH18" s="4"/>
      <c r="TI18" s="4">
        <v>1</v>
      </c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/>
      <c r="UY18" s="4">
        <v>1</v>
      </c>
      <c r="UZ18" s="4"/>
      <c r="VA18" s="4">
        <v>1</v>
      </c>
      <c r="VB18" s="4"/>
      <c r="VC18" s="4"/>
      <c r="VD18" s="4">
        <v>1</v>
      </c>
      <c r="VE18" s="4"/>
      <c r="VF18" s="22"/>
      <c r="VG18" s="4">
        <v>1</v>
      </c>
      <c r="VH18" s="4"/>
      <c r="VI18" s="4"/>
      <c r="VJ18" s="4">
        <v>1</v>
      </c>
      <c r="VK18" s="4"/>
      <c r="VL18" s="4"/>
      <c r="VM18" s="4"/>
      <c r="VN18" s="4">
        <v>1</v>
      </c>
      <c r="VO18" s="4"/>
      <c r="VP18" s="4">
        <v>1</v>
      </c>
      <c r="VQ18" s="4"/>
      <c r="VR18" s="4"/>
      <c r="VS18" s="4">
        <v>1</v>
      </c>
      <c r="VT18" s="4"/>
      <c r="VU18" s="4"/>
      <c r="VV18" s="4"/>
      <c r="VW18" s="4">
        <v>1</v>
      </c>
      <c r="VX18" s="4"/>
      <c r="VY18" s="4">
        <v>1</v>
      </c>
      <c r="VZ18" s="4"/>
      <c r="WA18" s="4"/>
      <c r="WB18" s="4"/>
      <c r="WC18" s="4">
        <v>1</v>
      </c>
      <c r="WD18" s="4"/>
      <c r="WE18" s="4"/>
      <c r="WF18" s="4">
        <v>1</v>
      </c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</row>
    <row r="19" spans="1:62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3">
      <c r="A39" s="101" t="s">
        <v>322</v>
      </c>
      <c r="B39" s="102"/>
      <c r="C39" s="3">
        <f>SUM(C14:C38)</f>
        <v>0</v>
      </c>
      <c r="D39" s="46">
        <f t="shared" ref="D39:X39" si="0">SUM(D14:D38)</f>
        <v>5</v>
      </c>
      <c r="E39" s="46">
        <f t="shared" si="0"/>
        <v>0</v>
      </c>
      <c r="F39" s="46">
        <f t="shared" si="0"/>
        <v>3</v>
      </c>
      <c r="G39" s="46">
        <f t="shared" si="0"/>
        <v>2</v>
      </c>
      <c r="H39" s="46">
        <f t="shared" si="0"/>
        <v>0</v>
      </c>
      <c r="I39" s="46">
        <f t="shared" si="0"/>
        <v>2</v>
      </c>
      <c r="J39" s="46">
        <f t="shared" si="0"/>
        <v>3</v>
      </c>
      <c r="K39" s="46">
        <f t="shared" si="0"/>
        <v>0</v>
      </c>
      <c r="L39" s="46">
        <f t="shared" si="0"/>
        <v>3</v>
      </c>
      <c r="M39" s="46">
        <f t="shared" si="0"/>
        <v>2</v>
      </c>
      <c r="N39" s="46">
        <f t="shared" si="0"/>
        <v>0</v>
      </c>
      <c r="O39" s="46">
        <f t="shared" si="0"/>
        <v>2</v>
      </c>
      <c r="P39" s="46">
        <f t="shared" si="0"/>
        <v>3</v>
      </c>
      <c r="Q39" s="46">
        <f t="shared" si="0"/>
        <v>0</v>
      </c>
      <c r="R39" s="46">
        <f t="shared" si="0"/>
        <v>3</v>
      </c>
      <c r="S39" s="46">
        <f t="shared" si="0"/>
        <v>2</v>
      </c>
      <c r="T39" s="46">
        <f t="shared" si="0"/>
        <v>0</v>
      </c>
      <c r="U39" s="46">
        <f t="shared" si="0"/>
        <v>0</v>
      </c>
      <c r="V39" s="46">
        <f t="shared" si="0"/>
        <v>5</v>
      </c>
      <c r="W39" s="46">
        <f t="shared" si="0"/>
        <v>0</v>
      </c>
      <c r="X39" s="46">
        <f t="shared" si="0"/>
        <v>5</v>
      </c>
      <c r="Y39" s="3">
        <f t="shared" ref="Y39:BE39" si="1">SUM(Y36:Y38)</f>
        <v>0</v>
      </c>
      <c r="Z39" s="3">
        <f t="shared" si="1"/>
        <v>0</v>
      </c>
      <c r="AA39" s="3">
        <v>4</v>
      </c>
      <c r="AB39" s="3">
        <v>1</v>
      </c>
      <c r="AC39" s="3">
        <f t="shared" si="1"/>
        <v>0</v>
      </c>
      <c r="AD39" s="3">
        <v>4</v>
      </c>
      <c r="AE39" s="3">
        <v>1</v>
      </c>
      <c r="AF39" s="3">
        <f t="shared" si="1"/>
        <v>0</v>
      </c>
      <c r="AG39" s="3">
        <v>2</v>
      </c>
      <c r="AH39" s="3">
        <v>3</v>
      </c>
      <c r="AI39" s="3">
        <f t="shared" si="1"/>
        <v>0</v>
      </c>
      <c r="AJ39" s="3">
        <v>3</v>
      </c>
      <c r="AK39" s="3">
        <v>2</v>
      </c>
      <c r="AL39" s="3">
        <f t="shared" si="1"/>
        <v>0</v>
      </c>
      <c r="AM39" s="3">
        <f t="shared" si="1"/>
        <v>0</v>
      </c>
      <c r="AN39" s="3">
        <v>5</v>
      </c>
      <c r="AO39" s="3">
        <f t="shared" si="1"/>
        <v>0</v>
      </c>
      <c r="AP39" s="3">
        <f t="shared" si="1"/>
        <v>0</v>
      </c>
      <c r="AQ39" s="3">
        <v>2</v>
      </c>
      <c r="AR39" s="3">
        <v>3</v>
      </c>
      <c r="AS39" s="3">
        <v>5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v>2</v>
      </c>
      <c r="AX39" s="3">
        <v>3</v>
      </c>
      <c r="AY39" s="3">
        <v>5</v>
      </c>
      <c r="AZ39" s="3">
        <f t="shared" si="1"/>
        <v>0</v>
      </c>
      <c r="BA39" s="3">
        <f t="shared" si="1"/>
        <v>0</v>
      </c>
      <c r="BB39" s="3">
        <v>2</v>
      </c>
      <c r="BC39" s="3">
        <v>3</v>
      </c>
      <c r="BD39" s="3">
        <f t="shared" si="1"/>
        <v>0</v>
      </c>
      <c r="BE39" s="3">
        <f t="shared" si="1"/>
        <v>0</v>
      </c>
      <c r="BF39" s="3">
        <v>3</v>
      </c>
      <c r="BG39" s="3">
        <v>2</v>
      </c>
      <c r="BH39" s="3">
        <v>5</v>
      </c>
      <c r="BI39" s="3">
        <f t="shared" ref="BI39:CB39" si="2">SUM(BI36:BI38)</f>
        <v>0</v>
      </c>
      <c r="BJ39" s="3">
        <f t="shared" si="2"/>
        <v>0</v>
      </c>
      <c r="BK39" s="3">
        <f t="shared" si="2"/>
        <v>0</v>
      </c>
      <c r="BL39" s="3">
        <v>5</v>
      </c>
      <c r="BM39" s="3">
        <f t="shared" si="2"/>
        <v>0</v>
      </c>
      <c r="BN39" s="3">
        <f t="shared" si="2"/>
        <v>0</v>
      </c>
      <c r="BO39" s="3">
        <v>5</v>
      </c>
      <c r="BP39" s="3">
        <f t="shared" si="2"/>
        <v>0</v>
      </c>
      <c r="BQ39" s="3">
        <v>5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v>5</v>
      </c>
      <c r="BV39" s="3">
        <f t="shared" si="2"/>
        <v>0</v>
      </c>
      <c r="BW39" s="3">
        <v>5</v>
      </c>
      <c r="BX39" s="3">
        <f t="shared" si="2"/>
        <v>0</v>
      </c>
      <c r="BY39" s="3">
        <f t="shared" si="2"/>
        <v>0</v>
      </c>
      <c r="BZ39" s="3">
        <v>2</v>
      </c>
      <c r="CA39" s="3">
        <f t="shared" si="2"/>
        <v>0</v>
      </c>
      <c r="CB39" s="3">
        <f t="shared" si="2"/>
        <v>0</v>
      </c>
      <c r="CC39" s="47">
        <f>SUM(CC36:CC38)</f>
        <v>0</v>
      </c>
      <c r="CD39" s="47">
        <v>5</v>
      </c>
      <c r="CE39" s="47">
        <f>SUM(CE36:CE38)</f>
        <v>0</v>
      </c>
      <c r="CF39" s="47">
        <f>SUM(CF36:CF38)</f>
        <v>0</v>
      </c>
      <c r="CG39" s="47">
        <v>5</v>
      </c>
      <c r="CH39" s="47">
        <f>SUM(CH36:CH38)</f>
        <v>0</v>
      </c>
      <c r="CI39" s="47">
        <f>SUM(CI36:CI38)</f>
        <v>0</v>
      </c>
      <c r="CJ39" s="47">
        <v>4</v>
      </c>
      <c r="CK39" s="47">
        <v>1</v>
      </c>
      <c r="CL39" s="47">
        <f>SUM(CL36:CL38)</f>
        <v>0</v>
      </c>
      <c r="CM39" s="47">
        <v>3</v>
      </c>
      <c r="CN39" s="47">
        <v>2</v>
      </c>
      <c r="CO39" s="47">
        <f>SUM(CO36:CO38)</f>
        <v>0</v>
      </c>
      <c r="CP39" s="47">
        <v>5</v>
      </c>
      <c r="CQ39" s="47">
        <f>SUM(CQ36:CQ38)</f>
        <v>0</v>
      </c>
      <c r="CR39" s="47">
        <v>5</v>
      </c>
      <c r="CS39" s="47">
        <f>SUM(CS36:CS38)</f>
        <v>0</v>
      </c>
      <c r="CT39" s="47">
        <f>SUM(CT36:CT38)</f>
        <v>0</v>
      </c>
      <c r="CU39" s="47">
        <v>4</v>
      </c>
      <c r="CV39" s="47">
        <v>1</v>
      </c>
      <c r="CW39" s="47">
        <f>SUM(CW36:CW38)</f>
        <v>0</v>
      </c>
      <c r="CX39" s="47">
        <v>5</v>
      </c>
      <c r="CY39" s="47">
        <f>SUM(CY36:CY38)</f>
        <v>0</v>
      </c>
      <c r="CZ39" s="47">
        <f>SUM(CZ36:CZ38)</f>
        <v>0</v>
      </c>
      <c r="DA39" s="47">
        <v>4</v>
      </c>
      <c r="DB39" s="47">
        <v>1</v>
      </c>
      <c r="DC39" s="47">
        <f>SUM(DC36:DC38)</f>
        <v>0</v>
      </c>
      <c r="DD39" s="47">
        <f>SUM(DD36:DD38)</f>
        <v>0</v>
      </c>
      <c r="DE39" s="47">
        <v>2</v>
      </c>
      <c r="DF39" s="47">
        <v>3</v>
      </c>
      <c r="DG39" s="47">
        <f>SUM(DG36:DG38)</f>
        <v>0</v>
      </c>
      <c r="DH39" s="47">
        <v>4</v>
      </c>
      <c r="DI39" s="47">
        <v>1</v>
      </c>
      <c r="DJ39" s="47">
        <f>SUM(DJ36:DJ38)</f>
        <v>0</v>
      </c>
      <c r="DK39" s="47">
        <v>3</v>
      </c>
      <c r="DL39" s="47">
        <v>2</v>
      </c>
      <c r="DM39" s="47">
        <f>SUM(DM36:DM38)</f>
        <v>0</v>
      </c>
      <c r="DN39" s="47">
        <v>4</v>
      </c>
      <c r="DO39" s="47">
        <v>1</v>
      </c>
      <c r="DP39" s="47">
        <f>SUM(DP36:DP38)</f>
        <v>0</v>
      </c>
      <c r="DQ39" s="47">
        <v>5</v>
      </c>
      <c r="DR39" s="47">
        <f>SUM(DR36:DR38)</f>
        <v>0</v>
      </c>
      <c r="DS39" s="47">
        <v>2</v>
      </c>
      <c r="DT39" s="47">
        <v>3</v>
      </c>
      <c r="DU39" s="47">
        <f>SUM(DU36:DU38)</f>
        <v>0</v>
      </c>
      <c r="DV39" s="47">
        <f>SUM(DV36:DV38)</f>
        <v>0</v>
      </c>
      <c r="DW39" s="47">
        <v>4</v>
      </c>
      <c r="DX39" s="47">
        <v>1</v>
      </c>
      <c r="DY39" s="47">
        <f>SUM(DY36:DY38)</f>
        <v>0</v>
      </c>
      <c r="DZ39" s="47">
        <v>2</v>
      </c>
      <c r="EA39" s="47">
        <v>3</v>
      </c>
      <c r="EB39" s="47">
        <f>SUM(EB36:EB38)</f>
        <v>0</v>
      </c>
      <c r="EC39" s="47">
        <v>4</v>
      </c>
      <c r="ED39" s="47">
        <v>1</v>
      </c>
      <c r="EE39" s="47">
        <v>2</v>
      </c>
      <c r="EF39" s="47">
        <v>3</v>
      </c>
      <c r="EG39" s="47">
        <f>SUM(EG36:EG38)</f>
        <v>0</v>
      </c>
      <c r="EH39" s="47">
        <f>SUM(EH36:EH38)</f>
        <v>0</v>
      </c>
      <c r="EI39" s="47">
        <v>3</v>
      </c>
      <c r="EJ39" s="47">
        <v>2</v>
      </c>
      <c r="EK39" s="47">
        <v>2</v>
      </c>
      <c r="EL39" s="47">
        <v>3</v>
      </c>
      <c r="EM39" s="47">
        <f>SUM(EM36:EM38)</f>
        <v>0</v>
      </c>
      <c r="EN39" s="47">
        <v>4</v>
      </c>
      <c r="EO39" s="47">
        <v>1</v>
      </c>
      <c r="EP39" s="47">
        <f>SUM(EP36:EP38)</f>
        <v>0</v>
      </c>
      <c r="EQ39" s="47">
        <f>SUM(EQ36:EQ38)</f>
        <v>0</v>
      </c>
      <c r="ER39" s="47">
        <v>4</v>
      </c>
      <c r="ES39" s="47">
        <v>1</v>
      </c>
      <c r="ET39" s="47">
        <f>SUM(ET36:ET38)</f>
        <v>0</v>
      </c>
      <c r="EU39" s="47">
        <v>5</v>
      </c>
      <c r="EV39" s="47">
        <f>SUM(EV36:EV38)</f>
        <v>0</v>
      </c>
      <c r="EW39" s="47">
        <v>3</v>
      </c>
      <c r="EX39" s="47">
        <v>2</v>
      </c>
      <c r="EY39" s="47">
        <f>SUM(EY36:EY38)</f>
        <v>0</v>
      </c>
      <c r="EZ39" s="47">
        <f>SUM(EZ36:EZ38)</f>
        <v>0</v>
      </c>
      <c r="FA39" s="47">
        <v>5</v>
      </c>
      <c r="FB39" s="47">
        <f>SUM(FB36:FB38)</f>
        <v>0</v>
      </c>
      <c r="FC39" s="47">
        <f>SUM(FC36:FC38)</f>
        <v>0</v>
      </c>
      <c r="FD39" s="47">
        <f>SUM(FD36:FD38)</f>
        <v>0</v>
      </c>
      <c r="FE39" s="47">
        <v>5</v>
      </c>
      <c r="FF39" s="47">
        <v>5</v>
      </c>
      <c r="FG39" s="47">
        <f>SUM(FG36:FG38)</f>
        <v>0</v>
      </c>
      <c r="FH39" s="47">
        <f>SUM(FH36:FH38)</f>
        <v>0</v>
      </c>
      <c r="FI39" s="47">
        <f>SUM(FI36:FI38)</f>
        <v>0</v>
      </c>
      <c r="FJ39" s="47">
        <v>5</v>
      </c>
      <c r="FK39" s="47"/>
      <c r="FL39" s="47">
        <f>SUM(FL36:FL38)</f>
        <v>0</v>
      </c>
      <c r="FM39" s="47">
        <v>5</v>
      </c>
      <c r="FN39" s="47"/>
      <c r="FO39" s="47">
        <f>SUM(FO36:FO38)</f>
        <v>0</v>
      </c>
      <c r="FP39" s="47">
        <v>5</v>
      </c>
      <c r="FQ39" s="47">
        <v>1</v>
      </c>
      <c r="FR39" s="47">
        <f>SUM(FR36:FR38)</f>
        <v>0</v>
      </c>
      <c r="FS39" s="47">
        <v>3</v>
      </c>
      <c r="FT39" s="47">
        <v>1</v>
      </c>
      <c r="FU39" s="47">
        <f>SUM(FU36:FU38)</f>
        <v>0</v>
      </c>
      <c r="FV39" s="47">
        <v>0</v>
      </c>
      <c r="FW39" s="47">
        <v>5</v>
      </c>
      <c r="FX39" s="47">
        <v>4</v>
      </c>
      <c r="FY39" s="47">
        <v>1</v>
      </c>
      <c r="FZ39" s="47">
        <f>SUM(FZ36:FZ38)</f>
        <v>0</v>
      </c>
      <c r="GA39" s="47">
        <f>SUM(GA36:GA38)</f>
        <v>0</v>
      </c>
      <c r="GB39" s="47">
        <v>5</v>
      </c>
      <c r="GC39" s="47">
        <f>SUM(GC36:GC38)</f>
        <v>0</v>
      </c>
      <c r="GD39" s="47">
        <v>5</v>
      </c>
      <c r="GE39" s="47">
        <v>0</v>
      </c>
      <c r="GF39" s="47">
        <f>SUM(GF36:GF38)</f>
        <v>0</v>
      </c>
      <c r="GG39" s="47">
        <v>5</v>
      </c>
      <c r="GH39" s="47">
        <f>SUM(GH36:GH38)</f>
        <v>0</v>
      </c>
      <c r="GI39" s="47">
        <f>SUM(GI36:GI38)</f>
        <v>0</v>
      </c>
      <c r="GJ39" s="47">
        <f>SUM(GJ36:GJ38)</f>
        <v>0</v>
      </c>
      <c r="GK39" s="47">
        <v>5</v>
      </c>
      <c r="GL39" s="47">
        <v>0</v>
      </c>
      <c r="GM39" s="47">
        <v>4</v>
      </c>
      <c r="GN39" s="47">
        <v>1</v>
      </c>
      <c r="GO39" s="47">
        <f>SUM(GO36:GO38)</f>
        <v>0</v>
      </c>
      <c r="GP39" s="47">
        <v>5</v>
      </c>
      <c r="GQ39" s="47">
        <f>SUM(GQ36:GQ38)</f>
        <v>0</v>
      </c>
      <c r="GR39" s="47">
        <f>SUM(GR36:GR38)</f>
        <v>0</v>
      </c>
      <c r="GS39" s="47">
        <v>3</v>
      </c>
      <c r="GT39" s="47">
        <v>2</v>
      </c>
      <c r="GU39" s="47">
        <f>SUM(GU36:GU38)</f>
        <v>0</v>
      </c>
      <c r="GV39" s="47">
        <f>SUM(GV36:GV38)</f>
        <v>0</v>
      </c>
      <c r="GW39" s="47">
        <v>5</v>
      </c>
      <c r="GX39" s="47">
        <f>SUM(GX36:GX38)</f>
        <v>0</v>
      </c>
      <c r="GY39" s="47">
        <f>SUM(GY36:GY38)</f>
        <v>0</v>
      </c>
      <c r="GZ39" s="47">
        <v>5</v>
      </c>
      <c r="HA39" s="47">
        <f>SUM(HA36:HA38)</f>
        <v>0</v>
      </c>
      <c r="HB39" s="47">
        <f>SUM(HB36:HB38)</f>
        <v>0</v>
      </c>
      <c r="HC39" s="47">
        <v>5</v>
      </c>
      <c r="HD39" s="47">
        <f>SUM(HD36:HD38)</f>
        <v>0</v>
      </c>
      <c r="HE39" s="47">
        <f>SUM(HE36:HE38)</f>
        <v>0</v>
      </c>
      <c r="HF39" s="47">
        <f>SUM(HF36:HF38)</f>
        <v>0</v>
      </c>
      <c r="HG39" s="47">
        <v>5</v>
      </c>
      <c r="HH39" s="47">
        <v>5</v>
      </c>
      <c r="HI39" s="47">
        <f>SUM(HI36:HI38)</f>
        <v>0</v>
      </c>
      <c r="HJ39" s="47">
        <f>SUM(HJ36:HJ38)</f>
        <v>0</v>
      </c>
      <c r="HK39" s="47">
        <f>SUM(HK36:HK38)</f>
        <v>0</v>
      </c>
      <c r="HL39" s="47">
        <f>SUM(HL36:HL38)</f>
        <v>0</v>
      </c>
      <c r="HM39" s="47">
        <v>5</v>
      </c>
      <c r="HN39" s="47">
        <f>SUM(HN36:HN38)</f>
        <v>0</v>
      </c>
      <c r="HO39" s="47">
        <f>SUM(HO36:HO38)</f>
        <v>0</v>
      </c>
      <c r="HP39" s="47">
        <v>5</v>
      </c>
      <c r="HQ39" s="47">
        <f>SUM(HQ36:HQ38)</f>
        <v>0</v>
      </c>
      <c r="HR39" s="47">
        <v>1</v>
      </c>
      <c r="HS39" s="47">
        <v>5</v>
      </c>
      <c r="HT39" s="47">
        <f>SUM(HT36:HT38)</f>
        <v>0</v>
      </c>
      <c r="HU39" s="47">
        <v>1</v>
      </c>
      <c r="HV39" s="47">
        <v>5</v>
      </c>
      <c r="HW39" s="47">
        <v>1</v>
      </c>
      <c r="HX39" s="47">
        <f>SUM(HX36:HX38)</f>
        <v>0</v>
      </c>
      <c r="HY39" s="47">
        <v>4</v>
      </c>
      <c r="HZ39" s="47">
        <v>3</v>
      </c>
      <c r="IA39" s="47">
        <v>2</v>
      </c>
      <c r="IB39" s="47">
        <f>SUM(IB36:IB38)</f>
        <v>0</v>
      </c>
      <c r="IC39" s="47">
        <f>SUM(IC36:IC38)</f>
        <v>0</v>
      </c>
      <c r="ID39" s="47">
        <v>5</v>
      </c>
      <c r="IE39" s="47">
        <f>SUM(IE36:IE38)</f>
        <v>0</v>
      </c>
      <c r="IF39" s="47">
        <f>SUM(IF36:IF38)</f>
        <v>0</v>
      </c>
      <c r="IG39" s="47">
        <v>5</v>
      </c>
      <c r="IH39" s="47">
        <f>SUM(IH36:IH38)</f>
        <v>0</v>
      </c>
      <c r="II39" s="47">
        <v>4</v>
      </c>
      <c r="IJ39" s="47">
        <v>1</v>
      </c>
      <c r="IK39" s="47">
        <f>SUM(IK36:IK38)</f>
        <v>0</v>
      </c>
      <c r="IL39" s="47">
        <v>2</v>
      </c>
      <c r="IM39" s="47">
        <v>3</v>
      </c>
      <c r="IN39" s="47">
        <f>SUM(IN36:IN38)</f>
        <v>0</v>
      </c>
      <c r="IO39" s="47">
        <f>SUM(IO36:IO38)</f>
        <v>0</v>
      </c>
      <c r="IP39" s="47">
        <v>5</v>
      </c>
      <c r="IQ39" s="47">
        <f>SUM(IQ36:IQ38)</f>
        <v>0</v>
      </c>
      <c r="IR39" s="47">
        <f>SUM(IR36:IR38)</f>
        <v>0</v>
      </c>
      <c r="IS39" s="47">
        <v>5</v>
      </c>
      <c r="IT39" s="47">
        <f>SUM(IT36:IT38)</f>
        <v>0</v>
      </c>
      <c r="IU39" s="47">
        <v>4</v>
      </c>
      <c r="IV39" s="47">
        <v>1</v>
      </c>
      <c r="IW39" s="47">
        <f>SUM(IW36:IW38)</f>
        <v>0</v>
      </c>
      <c r="IX39" s="47">
        <f>SUM(IX36:IX38)</f>
        <v>0</v>
      </c>
      <c r="IY39" s="47">
        <v>3</v>
      </c>
      <c r="IZ39" s="47">
        <v>2</v>
      </c>
      <c r="JA39" s="47">
        <v>5</v>
      </c>
      <c r="JB39" s="47">
        <f>SUM(JB36:JB38)</f>
        <v>0</v>
      </c>
      <c r="JC39" s="47">
        <f>SUM(JC36:JC38)</f>
        <v>0</v>
      </c>
      <c r="JD39" s="47">
        <v>4</v>
      </c>
      <c r="JE39" s="47">
        <v>1</v>
      </c>
      <c r="JF39" s="47">
        <f>SUM(JF36:JF38)</f>
        <v>0</v>
      </c>
      <c r="JG39" s="47">
        <f>SUM(JG36:JG38)</f>
        <v>0</v>
      </c>
      <c r="JH39" s="47">
        <v>5</v>
      </c>
      <c r="JI39" s="47">
        <f>SUM(JI36:JI38)</f>
        <v>0</v>
      </c>
      <c r="JJ39" s="47">
        <f>SUM(JJ36:JJ38)</f>
        <v>0</v>
      </c>
      <c r="JK39" s="47">
        <v>3</v>
      </c>
      <c r="JL39" s="47">
        <v>2</v>
      </c>
      <c r="JM39" s="47">
        <v>3</v>
      </c>
      <c r="JN39" s="47">
        <v>2</v>
      </c>
      <c r="JO39" s="47">
        <f>SUM(JO36:JO38)</f>
        <v>0</v>
      </c>
      <c r="JP39" s="47">
        <v>5</v>
      </c>
      <c r="JQ39" s="47">
        <f>SUM(JQ36:JQ38)</f>
        <v>0</v>
      </c>
      <c r="JR39" s="47">
        <f>SUM(JR36:JR38)</f>
        <v>0</v>
      </c>
      <c r="JS39" s="47">
        <v>4</v>
      </c>
      <c r="JT39" s="47">
        <v>1</v>
      </c>
      <c r="JU39" s="47">
        <f>SUM(JU36:JU38)</f>
        <v>0</v>
      </c>
      <c r="JV39" s="47">
        <f>SUM(JV36:JV38)</f>
        <v>0</v>
      </c>
      <c r="JW39" s="47">
        <v>5</v>
      </c>
      <c r="JX39" s="47">
        <f>SUM(JX36:JX38)</f>
        <v>0</v>
      </c>
      <c r="JY39" s="47">
        <v>5</v>
      </c>
      <c r="JZ39" s="47">
        <f>SUM(JZ36:JZ38)</f>
        <v>0</v>
      </c>
      <c r="KA39" s="47">
        <f>SUM(KA36:KA38)</f>
        <v>0</v>
      </c>
      <c r="KB39" s="47">
        <v>1</v>
      </c>
      <c r="KC39" s="47">
        <v>4</v>
      </c>
      <c r="KD39" s="47">
        <f>SUM(KD36:KD38)</f>
        <v>0</v>
      </c>
      <c r="KE39" s="47">
        <v>1</v>
      </c>
      <c r="KF39" s="47">
        <v>4</v>
      </c>
      <c r="KG39" s="47">
        <f>SUM(KG36:KG38)</f>
        <v>0</v>
      </c>
      <c r="KH39" s="47">
        <f>SUM(KH36:KH38)</f>
        <v>0</v>
      </c>
      <c r="KI39" s="47">
        <v>5</v>
      </c>
      <c r="KJ39" s="47">
        <f>SUM(KJ36:KJ38)</f>
        <v>0</v>
      </c>
      <c r="KK39" s="47">
        <v>4</v>
      </c>
      <c r="KL39" s="47">
        <v>1</v>
      </c>
      <c r="KM39" s="47">
        <f>SUM(KM36:KM38)</f>
        <v>0</v>
      </c>
      <c r="KN39" s="47">
        <f>SUM(KN36:KN38)</f>
        <v>0</v>
      </c>
      <c r="KO39" s="47">
        <v>3</v>
      </c>
      <c r="KP39" s="47">
        <v>2</v>
      </c>
      <c r="KQ39" s="47">
        <f>SUM(KQ36:KQ38)</f>
        <v>0</v>
      </c>
      <c r="KR39" s="47">
        <v>5</v>
      </c>
      <c r="KS39" s="47">
        <f>SUM(KS36:KS38)</f>
        <v>0</v>
      </c>
      <c r="KT39" s="47">
        <f>SUM(KT36:KT38)</f>
        <v>0</v>
      </c>
      <c r="KU39" s="47">
        <v>5</v>
      </c>
      <c r="KV39" s="47">
        <f>SUM(KV36:KV38)</f>
        <v>0</v>
      </c>
      <c r="KW39" s="47">
        <f>SUM(KW36:KW38)</f>
        <v>0</v>
      </c>
      <c r="KX39" s="47">
        <v>4</v>
      </c>
      <c r="KY39" s="47">
        <v>1</v>
      </c>
      <c r="KZ39" s="47">
        <v>3</v>
      </c>
      <c r="LA39" s="47">
        <v>2</v>
      </c>
      <c r="LB39" s="47">
        <f>SUM(LB36:LB38)</f>
        <v>0</v>
      </c>
      <c r="LC39" s="47">
        <f>SUM(LC36:LC38)</f>
        <v>0</v>
      </c>
      <c r="LD39" s="47">
        <v>5</v>
      </c>
      <c r="LE39" s="47">
        <f>SUM(LE36:LE38)</f>
        <v>0</v>
      </c>
      <c r="LF39" s="47">
        <f>SUM(LF36:LF38)</f>
        <v>0</v>
      </c>
      <c r="LG39" s="47">
        <v>5</v>
      </c>
      <c r="LH39" s="47">
        <f>SUM(LH36:LH38)</f>
        <v>0</v>
      </c>
      <c r="LI39" s="47">
        <v>3</v>
      </c>
      <c r="LJ39" s="47">
        <v>2</v>
      </c>
      <c r="LK39" s="47">
        <f>SUM(LK36:LK38)</f>
        <v>0</v>
      </c>
      <c r="LL39" s="47">
        <v>1</v>
      </c>
      <c r="LM39" s="47">
        <v>4</v>
      </c>
      <c r="LN39" s="47">
        <f>SUM(LN36:LN38)</f>
        <v>0</v>
      </c>
      <c r="LO39" s="47">
        <f>SUM(LO36:LO38)</f>
        <v>0</v>
      </c>
      <c r="LP39" s="47">
        <v>5</v>
      </c>
      <c r="LQ39" s="47">
        <f>SUM(LQ36:LQ38)</f>
        <v>0</v>
      </c>
      <c r="LR39" s="47">
        <v>2</v>
      </c>
      <c r="LS39" s="47">
        <v>4</v>
      </c>
      <c r="LT39" s="47">
        <f>SUM(LT36:LT38)</f>
        <v>0</v>
      </c>
      <c r="LU39" s="47">
        <v>5</v>
      </c>
      <c r="LV39" s="47">
        <f>SUM(LV36:LV38)</f>
        <v>0</v>
      </c>
      <c r="LW39" s="47">
        <f>SUM(LW36:LW38)</f>
        <v>0</v>
      </c>
      <c r="LX39" s="47">
        <f>SUM(LX36:LX38)</f>
        <v>0</v>
      </c>
      <c r="LY39" s="47">
        <v>5</v>
      </c>
      <c r="LZ39" s="47">
        <f>SUM(LZ36:LZ38)</f>
        <v>0</v>
      </c>
      <c r="MA39" s="47">
        <f>SUM(MA36:MA38)</f>
        <v>0</v>
      </c>
      <c r="MB39" s="47">
        <v>5</v>
      </c>
      <c r="MC39" s="47">
        <f>SUM(MC36:MC38)</f>
        <v>0</v>
      </c>
      <c r="MD39" s="47">
        <f>SUM(MD36:MD38)</f>
        <v>0</v>
      </c>
      <c r="ME39" s="47">
        <v>5</v>
      </c>
      <c r="MF39" s="47">
        <f>SUM(MF36:MF38)</f>
        <v>0</v>
      </c>
      <c r="MG39" s="47">
        <v>3</v>
      </c>
      <c r="MH39" s="47">
        <v>2</v>
      </c>
      <c r="MI39" s="47">
        <f>SUM(MI36:MI38)</f>
        <v>0</v>
      </c>
      <c r="MJ39" s="47">
        <v>4</v>
      </c>
      <c r="MK39" s="47">
        <v>1</v>
      </c>
      <c r="ML39" s="47">
        <f>SUM(ML36:ML38)</f>
        <v>0</v>
      </c>
      <c r="MM39" s="47">
        <v>3</v>
      </c>
      <c r="MN39" s="47">
        <v>2</v>
      </c>
      <c r="MO39" s="47">
        <f>SUM(MO36:MO38)</f>
        <v>0</v>
      </c>
      <c r="MP39" s="47">
        <v>5</v>
      </c>
      <c r="MQ39" s="47">
        <f>SUM(MQ36:MQ38)</f>
        <v>0</v>
      </c>
      <c r="MR39" s="47">
        <f>SUM(MR36:MR38)</f>
        <v>0</v>
      </c>
      <c r="MS39" s="47">
        <v>5</v>
      </c>
      <c r="MT39" s="47">
        <f>SUM(MT36:MT38)</f>
        <v>0</v>
      </c>
      <c r="MU39" s="47">
        <f>SUM(MU36:MU38)</f>
        <v>0</v>
      </c>
      <c r="MV39" s="47">
        <v>5</v>
      </c>
      <c r="MW39" s="47">
        <f>SUM(MW36:MW38)</f>
        <v>0</v>
      </c>
      <c r="MX39" s="47">
        <f>SUM(MX36:MX38)</f>
        <v>0</v>
      </c>
      <c r="MY39" s="47">
        <v>2</v>
      </c>
      <c r="MZ39" s="47">
        <v>3</v>
      </c>
      <c r="NA39" s="47">
        <f>SUM(NA36:NA38)</f>
        <v>0</v>
      </c>
      <c r="NB39" s="47">
        <f>SUM(NB36:NB38)</f>
        <v>0</v>
      </c>
      <c r="NC39" s="47">
        <v>5</v>
      </c>
      <c r="ND39" s="47">
        <f>SUM(ND36:ND38)</f>
        <v>0</v>
      </c>
      <c r="NE39" s="47">
        <f>SUM(NE36:NE38)</f>
        <v>0</v>
      </c>
      <c r="NF39" s="47">
        <v>5</v>
      </c>
      <c r="NG39" s="47">
        <f>SUM(NG36:NG38)</f>
        <v>0</v>
      </c>
      <c r="NH39" s="47">
        <f>SUM(NH36:NH38)</f>
        <v>0</v>
      </c>
      <c r="NI39" s="47">
        <v>5</v>
      </c>
      <c r="NJ39" s="47">
        <f>SUM(NJ36:NJ38)</f>
        <v>0</v>
      </c>
      <c r="NK39" s="47">
        <v>3</v>
      </c>
      <c r="NL39" s="47">
        <v>2</v>
      </c>
      <c r="NM39" s="47">
        <f>SUM(NM36:NM38)</f>
        <v>0</v>
      </c>
      <c r="NN39" s="47">
        <v>2</v>
      </c>
      <c r="NO39" s="47">
        <v>3</v>
      </c>
      <c r="NP39" s="47">
        <f>SUM(NP36:NP38)</f>
        <v>0</v>
      </c>
      <c r="NQ39" s="47">
        <v>5</v>
      </c>
      <c r="NR39" s="47">
        <f>SUM(NR36:NR38)</f>
        <v>0</v>
      </c>
      <c r="NS39" s="47">
        <f>SUM(NS36:NS38)</f>
        <v>0</v>
      </c>
      <c r="NT39" s="47">
        <v>1</v>
      </c>
      <c r="NU39" s="47">
        <v>4</v>
      </c>
      <c r="NV39" s="47">
        <f>SUM(NV36:NV38)</f>
        <v>0</v>
      </c>
      <c r="NW39" s="47">
        <v>5</v>
      </c>
      <c r="NX39" s="47">
        <f>SUM(NX36:NX38)</f>
        <v>0</v>
      </c>
      <c r="NY39" s="47">
        <f>SUM(NY36:NY38)</f>
        <v>0</v>
      </c>
      <c r="NZ39" s="47">
        <v>5</v>
      </c>
      <c r="OA39" s="47">
        <f>SUM(OA36:OA38)</f>
        <v>0</v>
      </c>
      <c r="OB39" s="47">
        <f>SUM(OB36:OB38)</f>
        <v>0</v>
      </c>
      <c r="OC39" s="47">
        <v>5</v>
      </c>
      <c r="OD39" s="47">
        <f>SUM(OD36:OD38)</f>
        <v>0</v>
      </c>
      <c r="OE39" s="47">
        <f>SUM(OE36:OE38)</f>
        <v>0</v>
      </c>
      <c r="OF39" s="47">
        <v>5</v>
      </c>
      <c r="OG39" s="47">
        <f>SUM(OG36:OG38)</f>
        <v>0</v>
      </c>
      <c r="OH39" s="47">
        <f>SUM(OH36:OH38)</f>
        <v>0</v>
      </c>
      <c r="OI39" s="47">
        <v>2</v>
      </c>
      <c r="OJ39" s="47">
        <v>3</v>
      </c>
      <c r="OK39" s="47">
        <f>SUM(OK36:OK38)</f>
        <v>0</v>
      </c>
      <c r="OL39" s="47">
        <v>5</v>
      </c>
      <c r="OM39" s="47">
        <f>SUM(OM36:OM38)</f>
        <v>0</v>
      </c>
      <c r="ON39" s="47">
        <f>SUM(ON36:ON38)</f>
        <v>0</v>
      </c>
      <c r="OO39" s="47">
        <v>2</v>
      </c>
      <c r="OP39" s="47">
        <v>3</v>
      </c>
      <c r="OQ39" s="47">
        <f>SUM(OQ36:OQ38)</f>
        <v>0</v>
      </c>
      <c r="OR39" s="47">
        <f>SUM(OR36:OR38)</f>
        <v>0</v>
      </c>
      <c r="OS39" s="47">
        <v>5</v>
      </c>
      <c r="OT39" s="47">
        <f>SUM(OT36:OT38)</f>
        <v>0</v>
      </c>
      <c r="OU39" s="47">
        <v>5</v>
      </c>
      <c r="OV39" s="47">
        <f>SUM(OV36:OV38)</f>
        <v>0</v>
      </c>
      <c r="OW39" s="47">
        <f>SUM(OW36:OW38)</f>
        <v>0</v>
      </c>
      <c r="OX39" s="47">
        <v>3</v>
      </c>
      <c r="OY39" s="47">
        <v>2</v>
      </c>
      <c r="OZ39" s="47">
        <f>SUM(OZ36:OZ38)</f>
        <v>0</v>
      </c>
      <c r="PA39" s="47">
        <f>SUM(PA36:PA38)</f>
        <v>0</v>
      </c>
      <c r="PB39" s="47">
        <v>5</v>
      </c>
      <c r="PC39" s="47">
        <f>SUM(PC36:PC38)</f>
        <v>0</v>
      </c>
      <c r="PD39" s="47">
        <v>5</v>
      </c>
      <c r="PE39" s="47">
        <f>SUM(PE36:PE38)</f>
        <v>0</v>
      </c>
      <c r="PF39" s="47">
        <f>SUM(PF36:PF38)</f>
        <v>0</v>
      </c>
      <c r="PG39" s="47">
        <f>SUM(PG36:PG38)</f>
        <v>0</v>
      </c>
      <c r="PH39" s="47">
        <v>5</v>
      </c>
      <c r="PI39" s="47">
        <f>SUM(PI36:PI38)</f>
        <v>0</v>
      </c>
      <c r="PJ39" s="47">
        <v>3</v>
      </c>
      <c r="PK39" s="47">
        <v>2</v>
      </c>
      <c r="PL39" s="47">
        <f>SUM(PL36:PL38)</f>
        <v>0</v>
      </c>
      <c r="PM39" s="47">
        <v>2</v>
      </c>
      <c r="PN39" s="47">
        <v>3</v>
      </c>
      <c r="PO39" s="47">
        <f>SUM(PO36:PO38)</f>
        <v>0</v>
      </c>
      <c r="PP39" s="47">
        <v>3</v>
      </c>
      <c r="PQ39" s="47">
        <v>2</v>
      </c>
      <c r="PR39" s="47">
        <f>SUM(PR36:PR38)</f>
        <v>0</v>
      </c>
      <c r="PS39" s="47">
        <v>2</v>
      </c>
      <c r="PT39" s="47">
        <v>3</v>
      </c>
      <c r="PU39" s="47">
        <f>SUM(PU36:PU38)</f>
        <v>0</v>
      </c>
      <c r="PV39" s="47">
        <v>3</v>
      </c>
      <c r="PW39" s="47">
        <v>2</v>
      </c>
      <c r="PX39" s="47">
        <f>SUM(PX36:PX38)</f>
        <v>0</v>
      </c>
      <c r="PY39" s="47">
        <f>SUM(PY36:PY38)</f>
        <v>0</v>
      </c>
      <c r="PZ39" s="47">
        <v>5</v>
      </c>
      <c r="QA39" s="47">
        <f>SUM(QA36:QA38)</f>
        <v>0</v>
      </c>
      <c r="QB39" s="47">
        <v>5</v>
      </c>
      <c r="QC39" s="47">
        <f>SUM(QC36:QC38)</f>
        <v>0</v>
      </c>
      <c r="QD39" s="47">
        <f>SUM(QD36:QD38)</f>
        <v>0</v>
      </c>
      <c r="QE39" s="47">
        <v>4</v>
      </c>
      <c r="QF39" s="47">
        <v>1</v>
      </c>
      <c r="QG39" s="47">
        <f>SUM(QG36:QG38)</f>
        <v>0</v>
      </c>
      <c r="QH39" s="47">
        <v>2</v>
      </c>
      <c r="QI39" s="47">
        <v>3</v>
      </c>
      <c r="QJ39" s="47">
        <f>SUM(QJ36:QJ38)</f>
        <v>0</v>
      </c>
      <c r="QK39" s="47">
        <v>3</v>
      </c>
      <c r="QL39" s="47">
        <v>2</v>
      </c>
      <c r="QM39" s="47">
        <f>SUM(QM36:QM38)</f>
        <v>0</v>
      </c>
      <c r="QN39" s="47">
        <f>SUM(QN36:QN38)</f>
        <v>0</v>
      </c>
      <c r="QO39" s="47">
        <v>5</v>
      </c>
      <c r="QP39" s="47">
        <f>SUM(QP36:QP38)</f>
        <v>0</v>
      </c>
      <c r="QQ39" s="47">
        <f>SUM(QQ36:QQ38)</f>
        <v>0</v>
      </c>
      <c r="QR39" s="47">
        <v>5</v>
      </c>
      <c r="QS39" s="47">
        <v>2</v>
      </c>
      <c r="QT39" s="47">
        <f>SUM(QT36:QT38)</f>
        <v>0</v>
      </c>
      <c r="QU39" s="47">
        <f>SUM(QU36:QU38)</f>
        <v>0</v>
      </c>
      <c r="QV39" s="47">
        <v>5</v>
      </c>
      <c r="QW39" s="47"/>
      <c r="QX39" s="47">
        <v>5</v>
      </c>
      <c r="QY39" s="47">
        <f>SUM(QY36:QY38)</f>
        <v>0</v>
      </c>
      <c r="QZ39" s="47">
        <f>SUM(QZ36:QZ38)</f>
        <v>0</v>
      </c>
      <c r="RA39" s="47">
        <v>3</v>
      </c>
      <c r="RB39" s="47">
        <v>2</v>
      </c>
      <c r="RC39" s="47">
        <f>SUM(RC36:RC38)</f>
        <v>0</v>
      </c>
      <c r="RD39" s="47">
        <f>SUM(RD36:RD38)</f>
        <v>0</v>
      </c>
      <c r="RE39" s="47">
        <v>5</v>
      </c>
      <c r="RF39" s="47">
        <v>5</v>
      </c>
      <c r="RG39" s="47">
        <f>SUM(RG36:RG38)</f>
        <v>0</v>
      </c>
      <c r="RH39" s="47">
        <f>SUM(RH36:RH38)</f>
        <v>0</v>
      </c>
      <c r="RI39" s="47">
        <f>SUM(RI36:RI38)</f>
        <v>0</v>
      </c>
      <c r="RJ39" s="47">
        <v>5</v>
      </c>
      <c r="RK39" s="47">
        <f>SUM(RK36:RK38)</f>
        <v>0</v>
      </c>
      <c r="RL39" s="47">
        <v>5</v>
      </c>
      <c r="RM39" s="47">
        <f>SUM(RM36:RM38)</f>
        <v>0</v>
      </c>
      <c r="RN39" s="47">
        <f>SUM(RN36:RN38)</f>
        <v>0</v>
      </c>
      <c r="RO39" s="47">
        <f>SUM(RO36:RO38)</f>
        <v>0</v>
      </c>
      <c r="RP39" s="47">
        <v>4</v>
      </c>
      <c r="RQ39" s="47">
        <v>1</v>
      </c>
      <c r="RR39" s="47">
        <f>SUM(RR36:RR38)</f>
        <v>0</v>
      </c>
      <c r="RS39" s="47">
        <v>4</v>
      </c>
      <c r="RT39" s="47">
        <v>1</v>
      </c>
      <c r="RU39" s="47">
        <v>5</v>
      </c>
      <c r="RV39" s="47">
        <f>SUM(RV36:RV38)</f>
        <v>0</v>
      </c>
      <c r="RW39" s="47">
        <f>SUM(RW36:RW38)</f>
        <v>0</v>
      </c>
      <c r="RX39" s="47">
        <v>3</v>
      </c>
      <c r="RY39" s="47">
        <v>2</v>
      </c>
      <c r="RZ39" s="47">
        <f>SUM(RZ36:RZ38)</f>
        <v>0</v>
      </c>
      <c r="SA39" s="47">
        <f>SUM(SA36:SA38)</f>
        <v>0</v>
      </c>
      <c r="SB39" s="47">
        <v>5</v>
      </c>
      <c r="SC39" s="47">
        <f>SUM(SC36:SC38)</f>
        <v>0</v>
      </c>
      <c r="SD39" s="47">
        <v>5</v>
      </c>
      <c r="SE39" s="47">
        <f>SUM(SE36:SE38)</f>
        <v>0</v>
      </c>
      <c r="SF39" s="47">
        <f>SUM(SF36:SF38)</f>
        <v>0</v>
      </c>
      <c r="SG39" s="47">
        <v>5</v>
      </c>
      <c r="SH39" s="47">
        <f>SUM(SH36:SH38)</f>
        <v>0</v>
      </c>
      <c r="SI39" s="47">
        <f>SUM(SI36:SI38)</f>
        <v>0</v>
      </c>
      <c r="SJ39" s="47">
        <f>SUM(SJ36:SJ38)</f>
        <v>0</v>
      </c>
      <c r="SK39" s="47">
        <v>5</v>
      </c>
      <c r="SL39" s="47">
        <f>SUM(SL36:SL38)</f>
        <v>0</v>
      </c>
      <c r="SM39" s="47">
        <f>SUM(SM36:SM38)</f>
        <v>0</v>
      </c>
      <c r="SN39" s="47">
        <v>5</v>
      </c>
      <c r="SO39" s="47">
        <f>SUM(SO36:SO38)</f>
        <v>0</v>
      </c>
      <c r="SP39" s="47">
        <v>5</v>
      </c>
      <c r="SQ39" s="47">
        <f>SUM(SQ36:SQ38)</f>
        <v>0</v>
      </c>
      <c r="SR39" s="47">
        <f>SUM(SR36:SR38)</f>
        <v>0</v>
      </c>
      <c r="SS39" s="47">
        <v>2</v>
      </c>
      <c r="ST39" s="47">
        <v>3</v>
      </c>
      <c r="SU39" s="47">
        <f>SUM(SU36:SU38)</f>
        <v>0</v>
      </c>
      <c r="SV39" s="47">
        <f>SUM(SV36:SV38)</f>
        <v>0</v>
      </c>
      <c r="SW39" s="47">
        <v>5</v>
      </c>
      <c r="SX39" s="47">
        <f>SUM(SX36:SX38)</f>
        <v>0</v>
      </c>
      <c r="SY39" s="47">
        <v>2</v>
      </c>
      <c r="SZ39" s="47">
        <v>3</v>
      </c>
      <c r="TA39" s="47">
        <f>SUM(TA36:TA38)</f>
        <v>0</v>
      </c>
      <c r="TB39" s="47">
        <v>4</v>
      </c>
      <c r="TC39" s="47">
        <v>1</v>
      </c>
      <c r="TD39" s="47">
        <f>SUM(TD36:TD38)</f>
        <v>0</v>
      </c>
      <c r="TE39" s="47">
        <v>5</v>
      </c>
      <c r="TF39" s="47">
        <f>SUM(TF36:TF38)</f>
        <v>0</v>
      </c>
      <c r="TG39" s="47">
        <f>SUM(TG36:TG38)</f>
        <v>0</v>
      </c>
      <c r="TH39" s="47">
        <v>2</v>
      </c>
      <c r="TI39" s="47">
        <v>3</v>
      </c>
      <c r="TJ39" s="47">
        <f>SUM(TJ36:TJ38)</f>
        <v>0</v>
      </c>
      <c r="TK39" s="47">
        <v>5</v>
      </c>
      <c r="TL39" s="47">
        <f>SUM(TL36:TL38)</f>
        <v>0</v>
      </c>
      <c r="TM39" s="47">
        <f>SUM(TM36:TM38)</f>
        <v>0</v>
      </c>
      <c r="TN39" s="47">
        <v>5</v>
      </c>
      <c r="TO39" s="47">
        <f>SUM(TO36:TO38)</f>
        <v>0</v>
      </c>
      <c r="TP39" s="47">
        <f>SUM(TP36:TP38)</f>
        <v>0</v>
      </c>
      <c r="TQ39" s="47">
        <v>4</v>
      </c>
      <c r="TR39" s="47">
        <v>1</v>
      </c>
      <c r="TS39" s="47">
        <f>SUM(TS36:TS38)</f>
        <v>0</v>
      </c>
      <c r="TT39" s="47">
        <v>2</v>
      </c>
      <c r="TU39" s="47">
        <v>3</v>
      </c>
      <c r="TV39" s="47">
        <f>SUM(TV36:TV38)</f>
        <v>0</v>
      </c>
      <c r="TW39" s="47">
        <f>SUM(TW36:TW38)</f>
        <v>0</v>
      </c>
      <c r="TX39" s="47">
        <v>3</v>
      </c>
      <c r="TY39" s="47">
        <v>2</v>
      </c>
      <c r="TZ39" s="47">
        <f>SUM(TZ36:TZ38)</f>
        <v>0</v>
      </c>
      <c r="UA39" s="47">
        <v>5</v>
      </c>
      <c r="UB39" s="47">
        <f>SUM(UB36:UB38)</f>
        <v>0</v>
      </c>
      <c r="UC39" s="47">
        <v>1</v>
      </c>
      <c r="UD39" s="47">
        <v>4</v>
      </c>
      <c r="UE39" s="47">
        <f>SUM(UE36:UE38)</f>
        <v>0</v>
      </c>
      <c r="UF39" s="47">
        <v>5</v>
      </c>
      <c r="UG39" s="47">
        <f>SUM(UG36:UG38)</f>
        <v>0</v>
      </c>
      <c r="UH39" s="47">
        <f>SUM(UH36:UH38)</f>
        <v>0</v>
      </c>
      <c r="UI39" s="47">
        <v>4</v>
      </c>
      <c r="UJ39" s="47">
        <v>1</v>
      </c>
      <c r="UK39" s="47">
        <f>SUM(UK36:UK38)</f>
        <v>0</v>
      </c>
      <c r="UL39" s="47">
        <f>SUM(UL36:UL38)</f>
        <v>0</v>
      </c>
      <c r="UM39" s="47">
        <v>5</v>
      </c>
      <c r="UN39" s="47">
        <f>SUM(UN36:UN38)</f>
        <v>0</v>
      </c>
      <c r="UO39" s="47">
        <v>5</v>
      </c>
      <c r="UP39" s="47">
        <f>SUM(UP36:UP38)</f>
        <v>0</v>
      </c>
      <c r="UQ39" s="47">
        <f>SUM(UQ36:UQ38)</f>
        <v>0</v>
      </c>
      <c r="UR39" s="47">
        <v>4</v>
      </c>
      <c r="US39" s="47">
        <v>1</v>
      </c>
      <c r="UT39" s="47">
        <f>SUM(UT36:UT38)</f>
        <v>0</v>
      </c>
      <c r="UU39" s="47">
        <v>5</v>
      </c>
      <c r="UV39" s="47">
        <f>SUM(UV36:UV38)</f>
        <v>0</v>
      </c>
      <c r="UW39" s="47">
        <f>SUM(UW36:UW38)</f>
        <v>0</v>
      </c>
      <c r="UX39" s="47">
        <v>2</v>
      </c>
      <c r="UY39" s="47">
        <v>3</v>
      </c>
      <c r="UZ39" s="47">
        <f>SUM(UZ36:UZ38)</f>
        <v>0</v>
      </c>
      <c r="VA39" s="47">
        <v>5</v>
      </c>
      <c r="VB39" s="47">
        <f>SUM(VB36:VB38)</f>
        <v>0</v>
      </c>
      <c r="VC39" s="47">
        <f>SUM(VC36:VC38)</f>
        <v>0</v>
      </c>
      <c r="VD39" s="47">
        <v>5</v>
      </c>
      <c r="VE39" s="47">
        <f>SUM(VE36:VE38)</f>
        <v>0</v>
      </c>
      <c r="VF39" s="47">
        <f>SUM(VF36:VF38)</f>
        <v>0</v>
      </c>
      <c r="VG39" s="47">
        <v>5</v>
      </c>
      <c r="VH39" s="47">
        <f>SUM(VH36:VH38)</f>
        <v>0</v>
      </c>
      <c r="VI39" s="47">
        <f>SUM(VI36:VI38)</f>
        <v>0</v>
      </c>
      <c r="VJ39" s="47">
        <v>5</v>
      </c>
      <c r="VK39" s="47">
        <f>SUM(VK36:VK38)</f>
        <v>0</v>
      </c>
      <c r="VL39" s="47">
        <f>SUM(VL36:VL38)</f>
        <v>0</v>
      </c>
      <c r="VM39" s="47">
        <f>SUM(VM36:VM38)</f>
        <v>0</v>
      </c>
      <c r="VN39" s="47">
        <v>5</v>
      </c>
      <c r="VO39" s="47">
        <f>SUM(VO36:VO38)</f>
        <v>0</v>
      </c>
      <c r="VP39" s="47">
        <v>2</v>
      </c>
      <c r="VQ39" s="47">
        <v>3</v>
      </c>
      <c r="VR39" s="47">
        <f>SUM(VR36:VR38)</f>
        <v>0</v>
      </c>
      <c r="VS39" s="47">
        <v>5</v>
      </c>
      <c r="VT39" s="47">
        <f>SUM(VT36:VT38)</f>
        <v>0</v>
      </c>
      <c r="VU39" s="47">
        <f>SUM(VU36:VU38)</f>
        <v>0</v>
      </c>
      <c r="VV39" s="47">
        <v>2</v>
      </c>
      <c r="VW39" s="47">
        <v>3</v>
      </c>
      <c r="VX39" s="47">
        <f>SUM(VX36:VX38)</f>
        <v>0</v>
      </c>
      <c r="VY39" s="47">
        <v>4</v>
      </c>
      <c r="VZ39" s="47">
        <v>1</v>
      </c>
      <c r="WA39" s="47">
        <f>SUM(WA36:WA38)</f>
        <v>0</v>
      </c>
      <c r="WB39" s="47">
        <f>SUM(WB36:WB38)</f>
        <v>0</v>
      </c>
      <c r="WC39" s="47">
        <v>5</v>
      </c>
      <c r="WD39" s="47">
        <f>SUM(WD36:WD38)</f>
        <v>0</v>
      </c>
      <c r="WE39" s="47">
        <f>SUM(WE36:WE38)</f>
        <v>0</v>
      </c>
      <c r="WF39" s="47">
        <v>5</v>
      </c>
      <c r="WG39" s="47">
        <f>SUM(WG36:WG38)</f>
        <v>0</v>
      </c>
      <c r="WH39" s="47">
        <v>5</v>
      </c>
      <c r="WI39" s="47">
        <f>SUM(WI36:WI38)</f>
        <v>0</v>
      </c>
      <c r="WJ39" s="47">
        <f>SUM(WJ36:WJ38)</f>
        <v>0</v>
      </c>
      <c r="WK39" s="47">
        <v>3</v>
      </c>
      <c r="WL39" s="47">
        <v>2</v>
      </c>
      <c r="WM39" s="47">
        <f>SUM(WM36:WM38)</f>
        <v>0</v>
      </c>
      <c r="WN39" s="47">
        <v>5</v>
      </c>
      <c r="WO39" s="47">
        <f>SUM(WO36:WO38)</f>
        <v>0</v>
      </c>
      <c r="WP39" s="47">
        <f>SUM(WP36:WP38)</f>
        <v>0</v>
      </c>
      <c r="WQ39" s="47">
        <v>5</v>
      </c>
      <c r="WR39" s="47">
        <f>SUM(WR36:WR38)</f>
        <v>0</v>
      </c>
      <c r="WS39" s="47">
        <f>SUM(WS36:WS38)</f>
        <v>0</v>
      </c>
      <c r="WT39" s="47">
        <v>5</v>
      </c>
      <c r="WU39" s="47">
        <f>SUM(WU36:WU38)</f>
        <v>0</v>
      </c>
      <c r="WV39" s="47">
        <f>SUM(WV36:WV38)</f>
        <v>0</v>
      </c>
    </row>
    <row r="40" spans="1:620" ht="44.4" customHeight="1" x14ac:dyDescent="0.3">
      <c r="A40" s="103" t="s">
        <v>3150</v>
      </c>
      <c r="B40" s="104"/>
      <c r="C40" s="11">
        <f>C39/5%</f>
        <v>0</v>
      </c>
      <c r="D40" s="11">
        <f t="shared" ref="D40:BO40" si="3">D39/5%</f>
        <v>100</v>
      </c>
      <c r="E40" s="11">
        <f t="shared" si="3"/>
        <v>0</v>
      </c>
      <c r="F40" s="11">
        <f t="shared" si="3"/>
        <v>60</v>
      </c>
      <c r="G40" s="11">
        <f t="shared" si="3"/>
        <v>40</v>
      </c>
      <c r="H40" s="11">
        <f t="shared" si="3"/>
        <v>0</v>
      </c>
      <c r="I40" s="11">
        <f t="shared" si="3"/>
        <v>40</v>
      </c>
      <c r="J40" s="11">
        <f t="shared" si="3"/>
        <v>60</v>
      </c>
      <c r="K40" s="11">
        <f t="shared" si="3"/>
        <v>0</v>
      </c>
      <c r="L40" s="11">
        <f t="shared" si="3"/>
        <v>60</v>
      </c>
      <c r="M40" s="11">
        <f t="shared" si="3"/>
        <v>40</v>
      </c>
      <c r="N40" s="11">
        <f t="shared" si="3"/>
        <v>0</v>
      </c>
      <c r="O40" s="11">
        <f t="shared" si="3"/>
        <v>40</v>
      </c>
      <c r="P40" s="11">
        <f t="shared" si="3"/>
        <v>60</v>
      </c>
      <c r="Q40" s="11">
        <f t="shared" si="3"/>
        <v>0</v>
      </c>
      <c r="R40" s="11">
        <f t="shared" si="3"/>
        <v>60</v>
      </c>
      <c r="S40" s="11">
        <f t="shared" si="3"/>
        <v>40</v>
      </c>
      <c r="T40" s="11">
        <f t="shared" si="3"/>
        <v>0</v>
      </c>
      <c r="U40" s="11">
        <f t="shared" si="3"/>
        <v>0</v>
      </c>
      <c r="V40" s="11">
        <f t="shared" si="3"/>
        <v>100</v>
      </c>
      <c r="W40" s="11">
        <f t="shared" si="3"/>
        <v>0</v>
      </c>
      <c r="X40" s="11">
        <f t="shared" si="3"/>
        <v>100</v>
      </c>
      <c r="Y40" s="11">
        <f t="shared" si="3"/>
        <v>0</v>
      </c>
      <c r="Z40" s="11">
        <f t="shared" si="3"/>
        <v>0</v>
      </c>
      <c r="AA40" s="11">
        <f t="shared" si="3"/>
        <v>80</v>
      </c>
      <c r="AB40" s="11">
        <f t="shared" si="3"/>
        <v>20</v>
      </c>
      <c r="AC40" s="11">
        <f t="shared" si="3"/>
        <v>0</v>
      </c>
      <c r="AD40" s="11">
        <f t="shared" si="3"/>
        <v>80</v>
      </c>
      <c r="AE40" s="11">
        <f t="shared" si="3"/>
        <v>20</v>
      </c>
      <c r="AF40" s="11">
        <f t="shared" si="3"/>
        <v>0</v>
      </c>
      <c r="AG40" s="11">
        <f t="shared" si="3"/>
        <v>40</v>
      </c>
      <c r="AH40" s="11">
        <f t="shared" si="3"/>
        <v>60</v>
      </c>
      <c r="AI40" s="11">
        <f t="shared" si="3"/>
        <v>0</v>
      </c>
      <c r="AJ40" s="11">
        <f t="shared" si="3"/>
        <v>60</v>
      </c>
      <c r="AK40" s="11">
        <f t="shared" si="3"/>
        <v>40</v>
      </c>
      <c r="AL40" s="11">
        <f t="shared" si="3"/>
        <v>0</v>
      </c>
      <c r="AM40" s="11">
        <f t="shared" si="3"/>
        <v>0</v>
      </c>
      <c r="AN40" s="11">
        <f t="shared" si="3"/>
        <v>100</v>
      </c>
      <c r="AO40" s="11">
        <f t="shared" si="3"/>
        <v>0</v>
      </c>
      <c r="AP40" s="11">
        <f t="shared" si="3"/>
        <v>0</v>
      </c>
      <c r="AQ40" s="11">
        <f t="shared" si="3"/>
        <v>40</v>
      </c>
      <c r="AR40" s="11">
        <f t="shared" si="3"/>
        <v>60</v>
      </c>
      <c r="AS40" s="11">
        <f t="shared" si="3"/>
        <v>100</v>
      </c>
      <c r="AT40" s="11">
        <f t="shared" si="3"/>
        <v>0</v>
      </c>
      <c r="AU40" s="11">
        <f t="shared" si="3"/>
        <v>0</v>
      </c>
      <c r="AV40" s="11">
        <f t="shared" si="3"/>
        <v>0</v>
      </c>
      <c r="AW40" s="11">
        <f t="shared" si="3"/>
        <v>40</v>
      </c>
      <c r="AX40" s="11">
        <f t="shared" si="3"/>
        <v>60</v>
      </c>
      <c r="AY40" s="11">
        <f t="shared" si="3"/>
        <v>100</v>
      </c>
      <c r="AZ40" s="11">
        <f t="shared" si="3"/>
        <v>0</v>
      </c>
      <c r="BA40" s="11">
        <f t="shared" si="3"/>
        <v>0</v>
      </c>
      <c r="BB40" s="11">
        <f t="shared" si="3"/>
        <v>40</v>
      </c>
      <c r="BC40" s="11">
        <f t="shared" si="3"/>
        <v>60</v>
      </c>
      <c r="BD40" s="11">
        <f t="shared" si="3"/>
        <v>0</v>
      </c>
      <c r="BE40" s="11">
        <f t="shared" si="3"/>
        <v>0</v>
      </c>
      <c r="BF40" s="11">
        <f t="shared" si="3"/>
        <v>60</v>
      </c>
      <c r="BG40" s="11">
        <f t="shared" si="3"/>
        <v>40</v>
      </c>
      <c r="BH40" s="11">
        <f t="shared" si="3"/>
        <v>100</v>
      </c>
      <c r="BI40" s="11">
        <f t="shared" si="3"/>
        <v>0</v>
      </c>
      <c r="BJ40" s="11">
        <f t="shared" si="3"/>
        <v>0</v>
      </c>
      <c r="BK40" s="11">
        <f t="shared" si="3"/>
        <v>0</v>
      </c>
      <c r="BL40" s="11">
        <f t="shared" si="3"/>
        <v>100</v>
      </c>
      <c r="BM40" s="11">
        <f t="shared" si="3"/>
        <v>0</v>
      </c>
      <c r="BN40" s="11">
        <f t="shared" si="3"/>
        <v>0</v>
      </c>
      <c r="BO40" s="11">
        <f t="shared" si="3"/>
        <v>100</v>
      </c>
      <c r="BP40" s="11">
        <f t="shared" ref="BP40:EA40" si="4">BP39/5%</f>
        <v>0</v>
      </c>
      <c r="BQ40" s="11">
        <f t="shared" si="4"/>
        <v>100</v>
      </c>
      <c r="BR40" s="11">
        <f t="shared" si="4"/>
        <v>0</v>
      </c>
      <c r="BS40" s="11">
        <f t="shared" si="4"/>
        <v>0</v>
      </c>
      <c r="BT40" s="11">
        <f t="shared" si="4"/>
        <v>0</v>
      </c>
      <c r="BU40" s="11">
        <f t="shared" si="4"/>
        <v>100</v>
      </c>
      <c r="BV40" s="11">
        <f t="shared" si="4"/>
        <v>0</v>
      </c>
      <c r="BW40" s="11">
        <f t="shared" si="4"/>
        <v>100</v>
      </c>
      <c r="BX40" s="11">
        <f t="shared" si="4"/>
        <v>0</v>
      </c>
      <c r="BY40" s="11">
        <f t="shared" si="4"/>
        <v>0</v>
      </c>
      <c r="BZ40" s="11">
        <f t="shared" si="4"/>
        <v>40</v>
      </c>
      <c r="CA40" s="11">
        <f t="shared" si="4"/>
        <v>0</v>
      </c>
      <c r="CB40" s="11">
        <f t="shared" si="4"/>
        <v>0</v>
      </c>
      <c r="CC40" s="11">
        <f t="shared" si="4"/>
        <v>0</v>
      </c>
      <c r="CD40" s="11">
        <f t="shared" si="4"/>
        <v>100</v>
      </c>
      <c r="CE40" s="11">
        <f t="shared" si="4"/>
        <v>0</v>
      </c>
      <c r="CF40" s="11">
        <f t="shared" si="4"/>
        <v>0</v>
      </c>
      <c r="CG40" s="11">
        <f t="shared" si="4"/>
        <v>100</v>
      </c>
      <c r="CH40" s="11">
        <f t="shared" si="4"/>
        <v>0</v>
      </c>
      <c r="CI40" s="11">
        <f t="shared" si="4"/>
        <v>0</v>
      </c>
      <c r="CJ40" s="11">
        <f t="shared" si="4"/>
        <v>80</v>
      </c>
      <c r="CK40" s="11">
        <f t="shared" si="4"/>
        <v>20</v>
      </c>
      <c r="CL40" s="11">
        <f t="shared" si="4"/>
        <v>0</v>
      </c>
      <c r="CM40" s="11">
        <f t="shared" si="4"/>
        <v>60</v>
      </c>
      <c r="CN40" s="11">
        <f t="shared" si="4"/>
        <v>40</v>
      </c>
      <c r="CO40" s="11">
        <f t="shared" si="4"/>
        <v>0</v>
      </c>
      <c r="CP40" s="11">
        <f t="shared" si="4"/>
        <v>100</v>
      </c>
      <c r="CQ40" s="11">
        <f t="shared" si="4"/>
        <v>0</v>
      </c>
      <c r="CR40" s="11">
        <f t="shared" si="4"/>
        <v>100</v>
      </c>
      <c r="CS40" s="11">
        <f t="shared" si="4"/>
        <v>0</v>
      </c>
      <c r="CT40" s="11">
        <f t="shared" si="4"/>
        <v>0</v>
      </c>
      <c r="CU40" s="11">
        <f t="shared" si="4"/>
        <v>80</v>
      </c>
      <c r="CV40" s="11">
        <f t="shared" si="4"/>
        <v>20</v>
      </c>
      <c r="CW40" s="11">
        <f t="shared" si="4"/>
        <v>0</v>
      </c>
      <c r="CX40" s="11">
        <f t="shared" si="4"/>
        <v>100</v>
      </c>
      <c r="CY40" s="11">
        <f t="shared" si="4"/>
        <v>0</v>
      </c>
      <c r="CZ40" s="11">
        <f t="shared" si="4"/>
        <v>0</v>
      </c>
      <c r="DA40" s="11">
        <f t="shared" si="4"/>
        <v>80</v>
      </c>
      <c r="DB40" s="11">
        <f t="shared" si="4"/>
        <v>20</v>
      </c>
      <c r="DC40" s="11">
        <f t="shared" si="4"/>
        <v>0</v>
      </c>
      <c r="DD40" s="11">
        <f t="shared" si="4"/>
        <v>0</v>
      </c>
      <c r="DE40" s="11">
        <f t="shared" si="4"/>
        <v>40</v>
      </c>
      <c r="DF40" s="11">
        <f t="shared" si="4"/>
        <v>60</v>
      </c>
      <c r="DG40" s="11">
        <f t="shared" si="4"/>
        <v>0</v>
      </c>
      <c r="DH40" s="11">
        <f t="shared" si="4"/>
        <v>80</v>
      </c>
      <c r="DI40" s="11">
        <f t="shared" si="4"/>
        <v>20</v>
      </c>
      <c r="DJ40" s="11">
        <f t="shared" si="4"/>
        <v>0</v>
      </c>
      <c r="DK40" s="11">
        <f t="shared" si="4"/>
        <v>60</v>
      </c>
      <c r="DL40" s="11">
        <f t="shared" si="4"/>
        <v>40</v>
      </c>
      <c r="DM40" s="11">
        <f t="shared" si="4"/>
        <v>0</v>
      </c>
      <c r="DN40" s="11">
        <f t="shared" si="4"/>
        <v>80</v>
      </c>
      <c r="DO40" s="11">
        <f t="shared" si="4"/>
        <v>20</v>
      </c>
      <c r="DP40" s="11">
        <f t="shared" si="4"/>
        <v>0</v>
      </c>
      <c r="DQ40" s="11">
        <f t="shared" si="4"/>
        <v>100</v>
      </c>
      <c r="DR40" s="11">
        <f t="shared" si="4"/>
        <v>0</v>
      </c>
      <c r="DS40" s="11">
        <f t="shared" si="4"/>
        <v>40</v>
      </c>
      <c r="DT40" s="11">
        <f t="shared" si="4"/>
        <v>60</v>
      </c>
      <c r="DU40" s="11">
        <f t="shared" si="4"/>
        <v>0</v>
      </c>
      <c r="DV40" s="11">
        <f t="shared" si="4"/>
        <v>0</v>
      </c>
      <c r="DW40" s="11">
        <f t="shared" si="4"/>
        <v>80</v>
      </c>
      <c r="DX40" s="11">
        <f t="shared" si="4"/>
        <v>20</v>
      </c>
      <c r="DY40" s="11">
        <f t="shared" si="4"/>
        <v>0</v>
      </c>
      <c r="DZ40" s="11">
        <f t="shared" si="4"/>
        <v>40</v>
      </c>
      <c r="EA40" s="11">
        <f t="shared" si="4"/>
        <v>60</v>
      </c>
      <c r="EB40" s="11">
        <f t="shared" ref="EB40:GM40" si="5">EB39/5%</f>
        <v>0</v>
      </c>
      <c r="EC40" s="11">
        <f t="shared" si="5"/>
        <v>80</v>
      </c>
      <c r="ED40" s="11">
        <f t="shared" si="5"/>
        <v>20</v>
      </c>
      <c r="EE40" s="11">
        <f t="shared" si="5"/>
        <v>40</v>
      </c>
      <c r="EF40" s="11">
        <f t="shared" si="5"/>
        <v>60</v>
      </c>
      <c r="EG40" s="11">
        <f t="shared" si="5"/>
        <v>0</v>
      </c>
      <c r="EH40" s="11">
        <f t="shared" si="5"/>
        <v>0</v>
      </c>
      <c r="EI40" s="11">
        <f t="shared" si="5"/>
        <v>60</v>
      </c>
      <c r="EJ40" s="11">
        <f t="shared" si="5"/>
        <v>40</v>
      </c>
      <c r="EK40" s="11">
        <f t="shared" si="5"/>
        <v>40</v>
      </c>
      <c r="EL40" s="11">
        <f t="shared" si="5"/>
        <v>60</v>
      </c>
      <c r="EM40" s="11">
        <f t="shared" si="5"/>
        <v>0</v>
      </c>
      <c r="EN40" s="11">
        <f t="shared" si="5"/>
        <v>80</v>
      </c>
      <c r="EO40" s="11">
        <f t="shared" si="5"/>
        <v>20</v>
      </c>
      <c r="EP40" s="11">
        <f t="shared" si="5"/>
        <v>0</v>
      </c>
      <c r="EQ40" s="11">
        <f t="shared" si="5"/>
        <v>0</v>
      </c>
      <c r="ER40" s="11">
        <f t="shared" si="5"/>
        <v>80</v>
      </c>
      <c r="ES40" s="11">
        <f t="shared" si="5"/>
        <v>20</v>
      </c>
      <c r="ET40" s="11">
        <f t="shared" si="5"/>
        <v>0</v>
      </c>
      <c r="EU40" s="11">
        <f t="shared" si="5"/>
        <v>100</v>
      </c>
      <c r="EV40" s="11">
        <f t="shared" si="5"/>
        <v>0</v>
      </c>
      <c r="EW40" s="11">
        <f t="shared" si="5"/>
        <v>60</v>
      </c>
      <c r="EX40" s="11">
        <f t="shared" si="5"/>
        <v>40</v>
      </c>
      <c r="EY40" s="11">
        <f t="shared" si="5"/>
        <v>0</v>
      </c>
      <c r="EZ40" s="11">
        <f t="shared" si="5"/>
        <v>0</v>
      </c>
      <c r="FA40" s="11">
        <f t="shared" si="5"/>
        <v>100</v>
      </c>
      <c r="FB40" s="11">
        <f t="shared" si="5"/>
        <v>0</v>
      </c>
      <c r="FC40" s="11">
        <f t="shared" si="5"/>
        <v>0</v>
      </c>
      <c r="FD40" s="11">
        <f t="shared" si="5"/>
        <v>0</v>
      </c>
      <c r="FE40" s="11">
        <f t="shared" si="5"/>
        <v>100</v>
      </c>
      <c r="FF40" s="11">
        <f t="shared" si="5"/>
        <v>100</v>
      </c>
      <c r="FG40" s="11">
        <f t="shared" si="5"/>
        <v>0</v>
      </c>
      <c r="FH40" s="11">
        <f t="shared" si="5"/>
        <v>0</v>
      </c>
      <c r="FI40" s="11">
        <f t="shared" si="5"/>
        <v>0</v>
      </c>
      <c r="FJ40" s="11">
        <f t="shared" si="5"/>
        <v>100</v>
      </c>
      <c r="FK40" s="11">
        <f t="shared" si="5"/>
        <v>0</v>
      </c>
      <c r="FL40" s="11">
        <f t="shared" si="5"/>
        <v>0</v>
      </c>
      <c r="FM40" s="11">
        <f t="shared" si="5"/>
        <v>100</v>
      </c>
      <c r="FN40" s="11">
        <f t="shared" si="5"/>
        <v>0</v>
      </c>
      <c r="FO40" s="11">
        <f t="shared" si="5"/>
        <v>0</v>
      </c>
      <c r="FP40" s="11">
        <f t="shared" si="5"/>
        <v>100</v>
      </c>
      <c r="FQ40" s="11">
        <f t="shared" si="5"/>
        <v>20</v>
      </c>
      <c r="FR40" s="11">
        <f t="shared" si="5"/>
        <v>0</v>
      </c>
      <c r="FS40" s="11">
        <f t="shared" si="5"/>
        <v>60</v>
      </c>
      <c r="FT40" s="11">
        <f t="shared" si="5"/>
        <v>20</v>
      </c>
      <c r="FU40" s="11">
        <f t="shared" si="5"/>
        <v>0</v>
      </c>
      <c r="FV40" s="11">
        <f t="shared" si="5"/>
        <v>0</v>
      </c>
      <c r="FW40" s="11">
        <f t="shared" si="5"/>
        <v>100</v>
      </c>
      <c r="FX40" s="11">
        <f t="shared" si="5"/>
        <v>80</v>
      </c>
      <c r="FY40" s="11">
        <f t="shared" si="5"/>
        <v>20</v>
      </c>
      <c r="FZ40" s="11">
        <f t="shared" si="5"/>
        <v>0</v>
      </c>
      <c r="GA40" s="11">
        <f t="shared" si="5"/>
        <v>0</v>
      </c>
      <c r="GB40" s="11">
        <f t="shared" si="5"/>
        <v>100</v>
      </c>
      <c r="GC40" s="11">
        <f t="shared" si="5"/>
        <v>0</v>
      </c>
      <c r="GD40" s="11">
        <f t="shared" si="5"/>
        <v>100</v>
      </c>
      <c r="GE40" s="11">
        <f t="shared" si="5"/>
        <v>0</v>
      </c>
      <c r="GF40" s="11">
        <f t="shared" si="5"/>
        <v>0</v>
      </c>
      <c r="GG40" s="11">
        <f t="shared" si="5"/>
        <v>100</v>
      </c>
      <c r="GH40" s="11">
        <f t="shared" si="5"/>
        <v>0</v>
      </c>
      <c r="GI40" s="11">
        <f t="shared" si="5"/>
        <v>0</v>
      </c>
      <c r="GJ40" s="11">
        <f t="shared" si="5"/>
        <v>0</v>
      </c>
      <c r="GK40" s="11">
        <f t="shared" si="5"/>
        <v>100</v>
      </c>
      <c r="GL40" s="11">
        <f t="shared" si="5"/>
        <v>0</v>
      </c>
      <c r="GM40" s="11">
        <f t="shared" si="5"/>
        <v>80</v>
      </c>
      <c r="GN40" s="11">
        <f t="shared" ref="GN40:IY40" si="6">GN39/5%</f>
        <v>20</v>
      </c>
      <c r="GO40" s="11">
        <f t="shared" si="6"/>
        <v>0</v>
      </c>
      <c r="GP40" s="11">
        <f t="shared" si="6"/>
        <v>100</v>
      </c>
      <c r="GQ40" s="11">
        <f t="shared" si="6"/>
        <v>0</v>
      </c>
      <c r="GR40" s="11">
        <f t="shared" si="6"/>
        <v>0</v>
      </c>
      <c r="GS40" s="11">
        <f t="shared" si="6"/>
        <v>60</v>
      </c>
      <c r="GT40" s="11">
        <f t="shared" si="6"/>
        <v>40</v>
      </c>
      <c r="GU40" s="11">
        <f t="shared" si="6"/>
        <v>0</v>
      </c>
      <c r="GV40" s="11">
        <f t="shared" si="6"/>
        <v>0</v>
      </c>
      <c r="GW40" s="11">
        <f t="shared" si="6"/>
        <v>100</v>
      </c>
      <c r="GX40" s="11">
        <f t="shared" si="6"/>
        <v>0</v>
      </c>
      <c r="GY40" s="11">
        <f t="shared" si="6"/>
        <v>0</v>
      </c>
      <c r="GZ40" s="11">
        <f t="shared" si="6"/>
        <v>100</v>
      </c>
      <c r="HA40" s="11">
        <f t="shared" si="6"/>
        <v>0</v>
      </c>
      <c r="HB40" s="11">
        <f t="shared" si="6"/>
        <v>0</v>
      </c>
      <c r="HC40" s="11">
        <f t="shared" si="6"/>
        <v>100</v>
      </c>
      <c r="HD40" s="11">
        <f t="shared" si="6"/>
        <v>0</v>
      </c>
      <c r="HE40" s="11">
        <f t="shared" si="6"/>
        <v>0</v>
      </c>
      <c r="HF40" s="11">
        <f t="shared" si="6"/>
        <v>0</v>
      </c>
      <c r="HG40" s="11">
        <f t="shared" si="6"/>
        <v>100</v>
      </c>
      <c r="HH40" s="11">
        <f t="shared" si="6"/>
        <v>100</v>
      </c>
      <c r="HI40" s="11">
        <f t="shared" si="6"/>
        <v>0</v>
      </c>
      <c r="HJ40" s="11">
        <f t="shared" si="6"/>
        <v>0</v>
      </c>
      <c r="HK40" s="11">
        <f t="shared" si="6"/>
        <v>0</v>
      </c>
      <c r="HL40" s="11">
        <f t="shared" si="6"/>
        <v>0</v>
      </c>
      <c r="HM40" s="11">
        <f t="shared" si="6"/>
        <v>100</v>
      </c>
      <c r="HN40" s="11">
        <f t="shared" si="6"/>
        <v>0</v>
      </c>
      <c r="HO40" s="11">
        <f t="shared" si="6"/>
        <v>0</v>
      </c>
      <c r="HP40" s="11">
        <f t="shared" si="6"/>
        <v>100</v>
      </c>
      <c r="HQ40" s="11">
        <f t="shared" si="6"/>
        <v>0</v>
      </c>
      <c r="HR40" s="11">
        <f t="shared" si="6"/>
        <v>20</v>
      </c>
      <c r="HS40" s="11">
        <f t="shared" si="6"/>
        <v>100</v>
      </c>
      <c r="HT40" s="11">
        <f t="shared" si="6"/>
        <v>0</v>
      </c>
      <c r="HU40" s="11">
        <f t="shared" si="6"/>
        <v>20</v>
      </c>
      <c r="HV40" s="11">
        <f t="shared" si="6"/>
        <v>100</v>
      </c>
      <c r="HW40" s="11">
        <f t="shared" si="6"/>
        <v>20</v>
      </c>
      <c r="HX40" s="11">
        <f t="shared" si="6"/>
        <v>0</v>
      </c>
      <c r="HY40" s="11">
        <f t="shared" si="6"/>
        <v>80</v>
      </c>
      <c r="HZ40" s="11">
        <f t="shared" si="6"/>
        <v>60</v>
      </c>
      <c r="IA40" s="11">
        <f t="shared" si="6"/>
        <v>40</v>
      </c>
      <c r="IB40" s="11">
        <f t="shared" si="6"/>
        <v>0</v>
      </c>
      <c r="IC40" s="11">
        <f t="shared" si="6"/>
        <v>0</v>
      </c>
      <c r="ID40" s="11">
        <f t="shared" si="6"/>
        <v>100</v>
      </c>
      <c r="IE40" s="11">
        <f t="shared" si="6"/>
        <v>0</v>
      </c>
      <c r="IF40" s="11">
        <f t="shared" si="6"/>
        <v>0</v>
      </c>
      <c r="IG40" s="11">
        <f t="shared" si="6"/>
        <v>100</v>
      </c>
      <c r="IH40" s="11">
        <f t="shared" si="6"/>
        <v>0</v>
      </c>
      <c r="II40" s="11">
        <f t="shared" si="6"/>
        <v>80</v>
      </c>
      <c r="IJ40" s="11">
        <f t="shared" si="6"/>
        <v>20</v>
      </c>
      <c r="IK40" s="11">
        <f t="shared" si="6"/>
        <v>0</v>
      </c>
      <c r="IL40" s="11">
        <f t="shared" si="6"/>
        <v>40</v>
      </c>
      <c r="IM40" s="11">
        <f t="shared" si="6"/>
        <v>60</v>
      </c>
      <c r="IN40" s="11">
        <f t="shared" si="6"/>
        <v>0</v>
      </c>
      <c r="IO40" s="11">
        <f t="shared" si="6"/>
        <v>0</v>
      </c>
      <c r="IP40" s="11">
        <f t="shared" si="6"/>
        <v>100</v>
      </c>
      <c r="IQ40" s="11">
        <f t="shared" si="6"/>
        <v>0</v>
      </c>
      <c r="IR40" s="11">
        <f t="shared" si="6"/>
        <v>0</v>
      </c>
      <c r="IS40" s="11">
        <f t="shared" si="6"/>
        <v>100</v>
      </c>
      <c r="IT40" s="11">
        <f t="shared" si="6"/>
        <v>0</v>
      </c>
      <c r="IU40" s="11">
        <f t="shared" si="6"/>
        <v>80</v>
      </c>
      <c r="IV40" s="11">
        <f t="shared" si="6"/>
        <v>20</v>
      </c>
      <c r="IW40" s="11">
        <f t="shared" si="6"/>
        <v>0</v>
      </c>
      <c r="IX40" s="11">
        <f t="shared" si="6"/>
        <v>0</v>
      </c>
      <c r="IY40" s="11">
        <f t="shared" si="6"/>
        <v>60</v>
      </c>
      <c r="IZ40" s="11">
        <f t="shared" ref="IZ40:LK40" si="7">IZ39/5%</f>
        <v>40</v>
      </c>
      <c r="JA40" s="11">
        <f t="shared" si="7"/>
        <v>100</v>
      </c>
      <c r="JB40" s="11">
        <f t="shared" si="7"/>
        <v>0</v>
      </c>
      <c r="JC40" s="11">
        <f t="shared" si="7"/>
        <v>0</v>
      </c>
      <c r="JD40" s="11">
        <f t="shared" si="7"/>
        <v>80</v>
      </c>
      <c r="JE40" s="11">
        <f t="shared" si="7"/>
        <v>20</v>
      </c>
      <c r="JF40" s="11">
        <f t="shared" si="7"/>
        <v>0</v>
      </c>
      <c r="JG40" s="11">
        <f t="shared" si="7"/>
        <v>0</v>
      </c>
      <c r="JH40" s="11">
        <f t="shared" si="7"/>
        <v>100</v>
      </c>
      <c r="JI40" s="11">
        <f t="shared" si="7"/>
        <v>0</v>
      </c>
      <c r="JJ40" s="11">
        <f t="shared" si="7"/>
        <v>0</v>
      </c>
      <c r="JK40" s="11">
        <f t="shared" si="7"/>
        <v>60</v>
      </c>
      <c r="JL40" s="11">
        <f t="shared" si="7"/>
        <v>40</v>
      </c>
      <c r="JM40" s="11">
        <f t="shared" si="7"/>
        <v>60</v>
      </c>
      <c r="JN40" s="11">
        <f t="shared" si="7"/>
        <v>40</v>
      </c>
      <c r="JO40" s="11">
        <f t="shared" si="7"/>
        <v>0</v>
      </c>
      <c r="JP40" s="11">
        <f t="shared" si="7"/>
        <v>100</v>
      </c>
      <c r="JQ40" s="11">
        <f t="shared" si="7"/>
        <v>0</v>
      </c>
      <c r="JR40" s="11">
        <f t="shared" si="7"/>
        <v>0</v>
      </c>
      <c r="JS40" s="11">
        <f t="shared" si="7"/>
        <v>80</v>
      </c>
      <c r="JT40" s="11">
        <f t="shared" si="7"/>
        <v>20</v>
      </c>
      <c r="JU40" s="11">
        <f t="shared" si="7"/>
        <v>0</v>
      </c>
      <c r="JV40" s="11">
        <f t="shared" si="7"/>
        <v>0</v>
      </c>
      <c r="JW40" s="11">
        <f t="shared" si="7"/>
        <v>100</v>
      </c>
      <c r="JX40" s="11">
        <f t="shared" si="7"/>
        <v>0</v>
      </c>
      <c r="JY40" s="11">
        <f t="shared" si="7"/>
        <v>100</v>
      </c>
      <c r="JZ40" s="11">
        <f t="shared" si="7"/>
        <v>0</v>
      </c>
      <c r="KA40" s="11">
        <f t="shared" si="7"/>
        <v>0</v>
      </c>
      <c r="KB40" s="11">
        <f t="shared" si="7"/>
        <v>20</v>
      </c>
      <c r="KC40" s="11">
        <f t="shared" si="7"/>
        <v>80</v>
      </c>
      <c r="KD40" s="11">
        <f t="shared" si="7"/>
        <v>0</v>
      </c>
      <c r="KE40" s="11">
        <f t="shared" si="7"/>
        <v>20</v>
      </c>
      <c r="KF40" s="11">
        <f t="shared" si="7"/>
        <v>80</v>
      </c>
      <c r="KG40" s="11">
        <f t="shared" si="7"/>
        <v>0</v>
      </c>
      <c r="KH40" s="11">
        <f t="shared" si="7"/>
        <v>0</v>
      </c>
      <c r="KI40" s="11">
        <f t="shared" si="7"/>
        <v>100</v>
      </c>
      <c r="KJ40" s="11">
        <f t="shared" si="7"/>
        <v>0</v>
      </c>
      <c r="KK40" s="11">
        <f t="shared" si="7"/>
        <v>80</v>
      </c>
      <c r="KL40" s="11">
        <f t="shared" si="7"/>
        <v>20</v>
      </c>
      <c r="KM40" s="11">
        <f t="shared" si="7"/>
        <v>0</v>
      </c>
      <c r="KN40" s="11">
        <f t="shared" si="7"/>
        <v>0</v>
      </c>
      <c r="KO40" s="11">
        <f t="shared" si="7"/>
        <v>60</v>
      </c>
      <c r="KP40" s="11">
        <f t="shared" si="7"/>
        <v>40</v>
      </c>
      <c r="KQ40" s="11">
        <f t="shared" si="7"/>
        <v>0</v>
      </c>
      <c r="KR40" s="11">
        <f t="shared" si="7"/>
        <v>100</v>
      </c>
      <c r="KS40" s="11">
        <f t="shared" si="7"/>
        <v>0</v>
      </c>
      <c r="KT40" s="11">
        <f t="shared" si="7"/>
        <v>0</v>
      </c>
      <c r="KU40" s="11">
        <f t="shared" si="7"/>
        <v>100</v>
      </c>
      <c r="KV40" s="11">
        <f t="shared" si="7"/>
        <v>0</v>
      </c>
      <c r="KW40" s="11">
        <f t="shared" si="7"/>
        <v>0</v>
      </c>
      <c r="KX40" s="11">
        <f t="shared" si="7"/>
        <v>80</v>
      </c>
      <c r="KY40" s="11">
        <f t="shared" si="7"/>
        <v>20</v>
      </c>
      <c r="KZ40" s="11">
        <f t="shared" si="7"/>
        <v>60</v>
      </c>
      <c r="LA40" s="11">
        <f t="shared" si="7"/>
        <v>40</v>
      </c>
      <c r="LB40" s="11">
        <f t="shared" si="7"/>
        <v>0</v>
      </c>
      <c r="LC40" s="11">
        <f t="shared" si="7"/>
        <v>0</v>
      </c>
      <c r="LD40" s="11">
        <f t="shared" si="7"/>
        <v>100</v>
      </c>
      <c r="LE40" s="11">
        <f t="shared" si="7"/>
        <v>0</v>
      </c>
      <c r="LF40" s="11">
        <f t="shared" si="7"/>
        <v>0</v>
      </c>
      <c r="LG40" s="11">
        <f t="shared" si="7"/>
        <v>100</v>
      </c>
      <c r="LH40" s="11">
        <f t="shared" si="7"/>
        <v>0</v>
      </c>
      <c r="LI40" s="11">
        <f t="shared" si="7"/>
        <v>60</v>
      </c>
      <c r="LJ40" s="11">
        <f t="shared" si="7"/>
        <v>40</v>
      </c>
      <c r="LK40" s="11">
        <f t="shared" si="7"/>
        <v>0</v>
      </c>
      <c r="LL40" s="11">
        <f t="shared" ref="LL40:NW40" si="8">LL39/5%</f>
        <v>20</v>
      </c>
      <c r="LM40" s="11">
        <f t="shared" si="8"/>
        <v>80</v>
      </c>
      <c r="LN40" s="11">
        <f t="shared" si="8"/>
        <v>0</v>
      </c>
      <c r="LO40" s="11">
        <f t="shared" si="8"/>
        <v>0</v>
      </c>
      <c r="LP40" s="11">
        <f t="shared" si="8"/>
        <v>100</v>
      </c>
      <c r="LQ40" s="11">
        <f t="shared" si="8"/>
        <v>0</v>
      </c>
      <c r="LR40" s="11">
        <f t="shared" si="8"/>
        <v>40</v>
      </c>
      <c r="LS40" s="11">
        <f t="shared" si="8"/>
        <v>80</v>
      </c>
      <c r="LT40" s="11">
        <f t="shared" si="8"/>
        <v>0</v>
      </c>
      <c r="LU40" s="11">
        <f t="shared" si="8"/>
        <v>100</v>
      </c>
      <c r="LV40" s="11">
        <f t="shared" si="8"/>
        <v>0</v>
      </c>
      <c r="LW40" s="11">
        <f t="shared" si="8"/>
        <v>0</v>
      </c>
      <c r="LX40" s="11">
        <f t="shared" si="8"/>
        <v>0</v>
      </c>
      <c r="LY40" s="11">
        <f t="shared" si="8"/>
        <v>100</v>
      </c>
      <c r="LZ40" s="11">
        <f t="shared" si="8"/>
        <v>0</v>
      </c>
      <c r="MA40" s="11">
        <f t="shared" si="8"/>
        <v>0</v>
      </c>
      <c r="MB40" s="11">
        <f t="shared" si="8"/>
        <v>100</v>
      </c>
      <c r="MC40" s="11">
        <f t="shared" si="8"/>
        <v>0</v>
      </c>
      <c r="MD40" s="11">
        <f t="shared" si="8"/>
        <v>0</v>
      </c>
      <c r="ME40" s="11">
        <f t="shared" si="8"/>
        <v>100</v>
      </c>
      <c r="MF40" s="11">
        <f t="shared" si="8"/>
        <v>0</v>
      </c>
      <c r="MG40" s="11">
        <f t="shared" si="8"/>
        <v>60</v>
      </c>
      <c r="MH40" s="11">
        <f t="shared" si="8"/>
        <v>40</v>
      </c>
      <c r="MI40" s="11">
        <f t="shared" si="8"/>
        <v>0</v>
      </c>
      <c r="MJ40" s="11">
        <f t="shared" si="8"/>
        <v>80</v>
      </c>
      <c r="MK40" s="11">
        <f t="shared" si="8"/>
        <v>20</v>
      </c>
      <c r="ML40" s="11">
        <f t="shared" si="8"/>
        <v>0</v>
      </c>
      <c r="MM40" s="11">
        <f t="shared" si="8"/>
        <v>60</v>
      </c>
      <c r="MN40" s="11">
        <f t="shared" si="8"/>
        <v>40</v>
      </c>
      <c r="MO40" s="11">
        <f t="shared" si="8"/>
        <v>0</v>
      </c>
      <c r="MP40" s="11">
        <f t="shared" si="8"/>
        <v>100</v>
      </c>
      <c r="MQ40" s="11">
        <f t="shared" si="8"/>
        <v>0</v>
      </c>
      <c r="MR40" s="11">
        <f t="shared" si="8"/>
        <v>0</v>
      </c>
      <c r="MS40" s="11">
        <f t="shared" si="8"/>
        <v>100</v>
      </c>
      <c r="MT40" s="11">
        <f t="shared" si="8"/>
        <v>0</v>
      </c>
      <c r="MU40" s="11">
        <f t="shared" si="8"/>
        <v>0</v>
      </c>
      <c r="MV40" s="11">
        <f t="shared" si="8"/>
        <v>100</v>
      </c>
      <c r="MW40" s="11">
        <f t="shared" si="8"/>
        <v>0</v>
      </c>
      <c r="MX40" s="11">
        <f t="shared" si="8"/>
        <v>0</v>
      </c>
      <c r="MY40" s="11">
        <f t="shared" si="8"/>
        <v>40</v>
      </c>
      <c r="MZ40" s="11">
        <f t="shared" si="8"/>
        <v>60</v>
      </c>
      <c r="NA40" s="11">
        <f t="shared" si="8"/>
        <v>0</v>
      </c>
      <c r="NB40" s="11">
        <f t="shared" si="8"/>
        <v>0</v>
      </c>
      <c r="NC40" s="11">
        <f t="shared" si="8"/>
        <v>100</v>
      </c>
      <c r="ND40" s="11">
        <f t="shared" si="8"/>
        <v>0</v>
      </c>
      <c r="NE40" s="11">
        <f t="shared" si="8"/>
        <v>0</v>
      </c>
      <c r="NF40" s="11">
        <f t="shared" si="8"/>
        <v>100</v>
      </c>
      <c r="NG40" s="11">
        <f t="shared" si="8"/>
        <v>0</v>
      </c>
      <c r="NH40" s="11">
        <f t="shared" si="8"/>
        <v>0</v>
      </c>
      <c r="NI40" s="11">
        <f t="shared" si="8"/>
        <v>100</v>
      </c>
      <c r="NJ40" s="11">
        <f t="shared" si="8"/>
        <v>0</v>
      </c>
      <c r="NK40" s="11">
        <f t="shared" si="8"/>
        <v>60</v>
      </c>
      <c r="NL40" s="11">
        <f t="shared" si="8"/>
        <v>40</v>
      </c>
      <c r="NM40" s="11">
        <f t="shared" si="8"/>
        <v>0</v>
      </c>
      <c r="NN40" s="11">
        <f t="shared" si="8"/>
        <v>40</v>
      </c>
      <c r="NO40" s="11">
        <f t="shared" si="8"/>
        <v>60</v>
      </c>
      <c r="NP40" s="11">
        <f t="shared" si="8"/>
        <v>0</v>
      </c>
      <c r="NQ40" s="11">
        <f t="shared" si="8"/>
        <v>100</v>
      </c>
      <c r="NR40" s="11">
        <f t="shared" si="8"/>
        <v>0</v>
      </c>
      <c r="NS40" s="11">
        <f t="shared" si="8"/>
        <v>0</v>
      </c>
      <c r="NT40" s="11">
        <f t="shared" si="8"/>
        <v>20</v>
      </c>
      <c r="NU40" s="11">
        <f t="shared" si="8"/>
        <v>80</v>
      </c>
      <c r="NV40" s="11">
        <f t="shared" si="8"/>
        <v>0</v>
      </c>
      <c r="NW40" s="11">
        <f t="shared" si="8"/>
        <v>100</v>
      </c>
      <c r="NX40" s="11">
        <f t="shared" ref="NX40:QI40" si="9">NX39/5%</f>
        <v>0</v>
      </c>
      <c r="NY40" s="11">
        <f t="shared" si="9"/>
        <v>0</v>
      </c>
      <c r="NZ40" s="11">
        <f t="shared" si="9"/>
        <v>100</v>
      </c>
      <c r="OA40" s="11">
        <f t="shared" si="9"/>
        <v>0</v>
      </c>
      <c r="OB40" s="11">
        <f t="shared" si="9"/>
        <v>0</v>
      </c>
      <c r="OC40" s="11">
        <f t="shared" si="9"/>
        <v>100</v>
      </c>
      <c r="OD40" s="11">
        <f t="shared" si="9"/>
        <v>0</v>
      </c>
      <c r="OE40" s="11">
        <f t="shared" si="9"/>
        <v>0</v>
      </c>
      <c r="OF40" s="11">
        <f t="shared" si="9"/>
        <v>100</v>
      </c>
      <c r="OG40" s="11">
        <f t="shared" si="9"/>
        <v>0</v>
      </c>
      <c r="OH40" s="11">
        <f t="shared" si="9"/>
        <v>0</v>
      </c>
      <c r="OI40" s="11">
        <f t="shared" si="9"/>
        <v>40</v>
      </c>
      <c r="OJ40" s="11">
        <f t="shared" si="9"/>
        <v>60</v>
      </c>
      <c r="OK40" s="11">
        <f t="shared" si="9"/>
        <v>0</v>
      </c>
      <c r="OL40" s="11">
        <f t="shared" si="9"/>
        <v>100</v>
      </c>
      <c r="OM40" s="11">
        <f t="shared" si="9"/>
        <v>0</v>
      </c>
      <c r="ON40" s="11">
        <f t="shared" si="9"/>
        <v>0</v>
      </c>
      <c r="OO40" s="11">
        <f t="shared" si="9"/>
        <v>40</v>
      </c>
      <c r="OP40" s="11">
        <f t="shared" si="9"/>
        <v>60</v>
      </c>
      <c r="OQ40" s="11">
        <f t="shared" si="9"/>
        <v>0</v>
      </c>
      <c r="OR40" s="11">
        <f t="shared" si="9"/>
        <v>0</v>
      </c>
      <c r="OS40" s="11">
        <f t="shared" si="9"/>
        <v>100</v>
      </c>
      <c r="OT40" s="11">
        <f t="shared" si="9"/>
        <v>0</v>
      </c>
      <c r="OU40" s="11">
        <f t="shared" si="9"/>
        <v>100</v>
      </c>
      <c r="OV40" s="11">
        <f t="shared" si="9"/>
        <v>0</v>
      </c>
      <c r="OW40" s="11">
        <f t="shared" si="9"/>
        <v>0</v>
      </c>
      <c r="OX40" s="11">
        <f t="shared" si="9"/>
        <v>60</v>
      </c>
      <c r="OY40" s="11">
        <f t="shared" si="9"/>
        <v>40</v>
      </c>
      <c r="OZ40" s="11">
        <f t="shared" si="9"/>
        <v>0</v>
      </c>
      <c r="PA40" s="11">
        <f t="shared" si="9"/>
        <v>0</v>
      </c>
      <c r="PB40" s="11">
        <f t="shared" si="9"/>
        <v>100</v>
      </c>
      <c r="PC40" s="11">
        <f t="shared" si="9"/>
        <v>0</v>
      </c>
      <c r="PD40" s="11">
        <f t="shared" si="9"/>
        <v>100</v>
      </c>
      <c r="PE40" s="11">
        <f t="shared" si="9"/>
        <v>0</v>
      </c>
      <c r="PF40" s="11">
        <f t="shared" si="9"/>
        <v>0</v>
      </c>
      <c r="PG40" s="11">
        <f t="shared" si="9"/>
        <v>0</v>
      </c>
      <c r="PH40" s="11">
        <f t="shared" si="9"/>
        <v>100</v>
      </c>
      <c r="PI40" s="11">
        <f t="shared" si="9"/>
        <v>0</v>
      </c>
      <c r="PJ40" s="11">
        <f t="shared" si="9"/>
        <v>60</v>
      </c>
      <c r="PK40" s="11">
        <f t="shared" si="9"/>
        <v>40</v>
      </c>
      <c r="PL40" s="11">
        <f t="shared" si="9"/>
        <v>0</v>
      </c>
      <c r="PM40" s="11">
        <f t="shared" si="9"/>
        <v>40</v>
      </c>
      <c r="PN40" s="11">
        <f t="shared" si="9"/>
        <v>60</v>
      </c>
      <c r="PO40" s="11">
        <f t="shared" si="9"/>
        <v>0</v>
      </c>
      <c r="PP40" s="11">
        <f t="shared" si="9"/>
        <v>60</v>
      </c>
      <c r="PQ40" s="11">
        <f t="shared" si="9"/>
        <v>40</v>
      </c>
      <c r="PR40" s="11">
        <f t="shared" si="9"/>
        <v>0</v>
      </c>
      <c r="PS40" s="11">
        <f t="shared" si="9"/>
        <v>40</v>
      </c>
      <c r="PT40" s="11">
        <f t="shared" si="9"/>
        <v>60</v>
      </c>
      <c r="PU40" s="11">
        <f t="shared" si="9"/>
        <v>0</v>
      </c>
      <c r="PV40" s="11">
        <f t="shared" si="9"/>
        <v>60</v>
      </c>
      <c r="PW40" s="11">
        <f t="shared" si="9"/>
        <v>40</v>
      </c>
      <c r="PX40" s="11">
        <f t="shared" si="9"/>
        <v>0</v>
      </c>
      <c r="PY40" s="11">
        <f t="shared" si="9"/>
        <v>0</v>
      </c>
      <c r="PZ40" s="11">
        <f t="shared" si="9"/>
        <v>100</v>
      </c>
      <c r="QA40" s="11">
        <f t="shared" si="9"/>
        <v>0</v>
      </c>
      <c r="QB40" s="11">
        <f t="shared" si="9"/>
        <v>100</v>
      </c>
      <c r="QC40" s="11">
        <f t="shared" si="9"/>
        <v>0</v>
      </c>
      <c r="QD40" s="11">
        <f t="shared" si="9"/>
        <v>0</v>
      </c>
      <c r="QE40" s="11">
        <f t="shared" si="9"/>
        <v>80</v>
      </c>
      <c r="QF40" s="11">
        <f t="shared" si="9"/>
        <v>20</v>
      </c>
      <c r="QG40" s="11">
        <f t="shared" si="9"/>
        <v>0</v>
      </c>
      <c r="QH40" s="11">
        <f t="shared" si="9"/>
        <v>40</v>
      </c>
      <c r="QI40" s="11">
        <f t="shared" si="9"/>
        <v>60</v>
      </c>
      <c r="QJ40" s="11">
        <f t="shared" ref="QJ40:SU40" si="10">QJ39/5%</f>
        <v>0</v>
      </c>
      <c r="QK40" s="11">
        <f t="shared" si="10"/>
        <v>60</v>
      </c>
      <c r="QL40" s="11">
        <f t="shared" si="10"/>
        <v>40</v>
      </c>
      <c r="QM40" s="11">
        <f t="shared" si="10"/>
        <v>0</v>
      </c>
      <c r="QN40" s="11">
        <f t="shared" si="10"/>
        <v>0</v>
      </c>
      <c r="QO40" s="11">
        <f t="shared" si="10"/>
        <v>100</v>
      </c>
      <c r="QP40" s="11">
        <f t="shared" si="10"/>
        <v>0</v>
      </c>
      <c r="QQ40" s="11">
        <f t="shared" si="10"/>
        <v>0</v>
      </c>
      <c r="QR40" s="11">
        <f t="shared" si="10"/>
        <v>100</v>
      </c>
      <c r="QS40" s="11">
        <f t="shared" si="10"/>
        <v>40</v>
      </c>
      <c r="QT40" s="11">
        <f t="shared" si="10"/>
        <v>0</v>
      </c>
      <c r="QU40" s="11">
        <f t="shared" si="10"/>
        <v>0</v>
      </c>
      <c r="QV40" s="11">
        <f t="shared" si="10"/>
        <v>100</v>
      </c>
      <c r="QW40" s="11">
        <f t="shared" si="10"/>
        <v>0</v>
      </c>
      <c r="QX40" s="11">
        <f t="shared" si="10"/>
        <v>100</v>
      </c>
      <c r="QY40" s="11">
        <f t="shared" si="10"/>
        <v>0</v>
      </c>
      <c r="QZ40" s="11">
        <f t="shared" si="10"/>
        <v>0</v>
      </c>
      <c r="RA40" s="11">
        <f t="shared" si="10"/>
        <v>60</v>
      </c>
      <c r="RB40" s="11">
        <f t="shared" si="10"/>
        <v>40</v>
      </c>
      <c r="RC40" s="11">
        <f t="shared" si="10"/>
        <v>0</v>
      </c>
      <c r="RD40" s="11">
        <f t="shared" si="10"/>
        <v>0</v>
      </c>
      <c r="RE40" s="11">
        <f t="shared" si="10"/>
        <v>100</v>
      </c>
      <c r="RF40" s="11">
        <f t="shared" si="10"/>
        <v>100</v>
      </c>
      <c r="RG40" s="11">
        <f t="shared" si="10"/>
        <v>0</v>
      </c>
      <c r="RH40" s="11">
        <f t="shared" si="10"/>
        <v>0</v>
      </c>
      <c r="RI40" s="11">
        <f t="shared" si="10"/>
        <v>0</v>
      </c>
      <c r="RJ40" s="11">
        <f t="shared" si="10"/>
        <v>100</v>
      </c>
      <c r="RK40" s="11">
        <f t="shared" si="10"/>
        <v>0</v>
      </c>
      <c r="RL40" s="11">
        <f t="shared" si="10"/>
        <v>100</v>
      </c>
      <c r="RM40" s="11">
        <f t="shared" si="10"/>
        <v>0</v>
      </c>
      <c r="RN40" s="11">
        <f t="shared" si="10"/>
        <v>0</v>
      </c>
      <c r="RO40" s="11">
        <f t="shared" si="10"/>
        <v>0</v>
      </c>
      <c r="RP40" s="11">
        <f t="shared" si="10"/>
        <v>80</v>
      </c>
      <c r="RQ40" s="11">
        <f t="shared" si="10"/>
        <v>20</v>
      </c>
      <c r="RR40" s="11">
        <f t="shared" si="10"/>
        <v>0</v>
      </c>
      <c r="RS40" s="11">
        <f t="shared" si="10"/>
        <v>80</v>
      </c>
      <c r="RT40" s="11">
        <f t="shared" si="10"/>
        <v>20</v>
      </c>
      <c r="RU40" s="11">
        <f t="shared" si="10"/>
        <v>100</v>
      </c>
      <c r="RV40" s="11">
        <f t="shared" si="10"/>
        <v>0</v>
      </c>
      <c r="RW40" s="11">
        <f t="shared" si="10"/>
        <v>0</v>
      </c>
      <c r="RX40" s="11">
        <f t="shared" si="10"/>
        <v>60</v>
      </c>
      <c r="RY40" s="11">
        <f t="shared" si="10"/>
        <v>40</v>
      </c>
      <c r="RZ40" s="11">
        <f t="shared" si="10"/>
        <v>0</v>
      </c>
      <c r="SA40" s="11">
        <f t="shared" si="10"/>
        <v>0</v>
      </c>
      <c r="SB40" s="11">
        <f t="shared" si="10"/>
        <v>100</v>
      </c>
      <c r="SC40" s="11">
        <f t="shared" si="10"/>
        <v>0</v>
      </c>
      <c r="SD40" s="11">
        <f t="shared" si="10"/>
        <v>100</v>
      </c>
      <c r="SE40" s="11">
        <f t="shared" si="10"/>
        <v>0</v>
      </c>
      <c r="SF40" s="11">
        <f t="shared" si="10"/>
        <v>0</v>
      </c>
      <c r="SG40" s="11">
        <f t="shared" si="10"/>
        <v>100</v>
      </c>
      <c r="SH40" s="11">
        <f t="shared" si="10"/>
        <v>0</v>
      </c>
      <c r="SI40" s="11">
        <f t="shared" si="10"/>
        <v>0</v>
      </c>
      <c r="SJ40" s="11">
        <f t="shared" si="10"/>
        <v>0</v>
      </c>
      <c r="SK40" s="11">
        <f t="shared" si="10"/>
        <v>100</v>
      </c>
      <c r="SL40" s="11">
        <f t="shared" si="10"/>
        <v>0</v>
      </c>
      <c r="SM40" s="11">
        <f t="shared" si="10"/>
        <v>0</v>
      </c>
      <c r="SN40" s="11">
        <f t="shared" si="10"/>
        <v>100</v>
      </c>
      <c r="SO40" s="11">
        <f t="shared" si="10"/>
        <v>0</v>
      </c>
      <c r="SP40" s="11">
        <f t="shared" si="10"/>
        <v>100</v>
      </c>
      <c r="SQ40" s="11">
        <f t="shared" si="10"/>
        <v>0</v>
      </c>
      <c r="SR40" s="11">
        <f t="shared" si="10"/>
        <v>0</v>
      </c>
      <c r="SS40" s="11">
        <f t="shared" si="10"/>
        <v>40</v>
      </c>
      <c r="ST40" s="11">
        <f t="shared" si="10"/>
        <v>60</v>
      </c>
      <c r="SU40" s="11">
        <f t="shared" si="10"/>
        <v>0</v>
      </c>
      <c r="SV40" s="11">
        <f t="shared" ref="SV40:VG40" si="11">SV39/5%</f>
        <v>0</v>
      </c>
      <c r="SW40" s="11">
        <f t="shared" si="11"/>
        <v>100</v>
      </c>
      <c r="SX40" s="11">
        <f t="shared" si="11"/>
        <v>0</v>
      </c>
      <c r="SY40" s="11">
        <f t="shared" si="11"/>
        <v>40</v>
      </c>
      <c r="SZ40" s="11">
        <f t="shared" si="11"/>
        <v>60</v>
      </c>
      <c r="TA40" s="11">
        <f t="shared" si="11"/>
        <v>0</v>
      </c>
      <c r="TB40" s="11">
        <f t="shared" si="11"/>
        <v>80</v>
      </c>
      <c r="TC40" s="11">
        <f t="shared" si="11"/>
        <v>20</v>
      </c>
      <c r="TD40" s="11">
        <f t="shared" si="11"/>
        <v>0</v>
      </c>
      <c r="TE40" s="11">
        <f t="shared" si="11"/>
        <v>100</v>
      </c>
      <c r="TF40" s="11">
        <f t="shared" si="11"/>
        <v>0</v>
      </c>
      <c r="TG40" s="11">
        <f t="shared" si="11"/>
        <v>0</v>
      </c>
      <c r="TH40" s="11">
        <f t="shared" si="11"/>
        <v>40</v>
      </c>
      <c r="TI40" s="11">
        <f t="shared" si="11"/>
        <v>60</v>
      </c>
      <c r="TJ40" s="11">
        <f t="shared" si="11"/>
        <v>0</v>
      </c>
      <c r="TK40" s="11">
        <f t="shared" si="11"/>
        <v>100</v>
      </c>
      <c r="TL40" s="11">
        <f t="shared" si="11"/>
        <v>0</v>
      </c>
      <c r="TM40" s="11">
        <f t="shared" si="11"/>
        <v>0</v>
      </c>
      <c r="TN40" s="11">
        <f t="shared" si="11"/>
        <v>100</v>
      </c>
      <c r="TO40" s="11">
        <f t="shared" si="11"/>
        <v>0</v>
      </c>
      <c r="TP40" s="11">
        <f t="shared" si="11"/>
        <v>0</v>
      </c>
      <c r="TQ40" s="11">
        <f t="shared" si="11"/>
        <v>80</v>
      </c>
      <c r="TR40" s="11">
        <f t="shared" si="11"/>
        <v>20</v>
      </c>
      <c r="TS40" s="11">
        <f t="shared" si="11"/>
        <v>0</v>
      </c>
      <c r="TT40" s="11">
        <f t="shared" si="11"/>
        <v>40</v>
      </c>
      <c r="TU40" s="11">
        <f t="shared" si="11"/>
        <v>60</v>
      </c>
      <c r="TV40" s="11">
        <f t="shared" si="11"/>
        <v>0</v>
      </c>
      <c r="TW40" s="11">
        <f t="shared" si="11"/>
        <v>0</v>
      </c>
      <c r="TX40" s="11">
        <f t="shared" si="11"/>
        <v>60</v>
      </c>
      <c r="TY40" s="11">
        <f t="shared" si="11"/>
        <v>40</v>
      </c>
      <c r="TZ40" s="11">
        <f t="shared" si="11"/>
        <v>0</v>
      </c>
      <c r="UA40" s="11">
        <f t="shared" si="11"/>
        <v>100</v>
      </c>
      <c r="UB40" s="11">
        <f t="shared" si="11"/>
        <v>0</v>
      </c>
      <c r="UC40" s="11">
        <f t="shared" si="11"/>
        <v>20</v>
      </c>
      <c r="UD40" s="11">
        <f t="shared" si="11"/>
        <v>80</v>
      </c>
      <c r="UE40" s="11">
        <f t="shared" si="11"/>
        <v>0</v>
      </c>
      <c r="UF40" s="11">
        <f t="shared" si="11"/>
        <v>100</v>
      </c>
      <c r="UG40" s="11">
        <f t="shared" si="11"/>
        <v>0</v>
      </c>
      <c r="UH40" s="11">
        <f t="shared" si="11"/>
        <v>0</v>
      </c>
      <c r="UI40" s="11">
        <f t="shared" si="11"/>
        <v>80</v>
      </c>
      <c r="UJ40" s="11">
        <f t="shared" si="11"/>
        <v>20</v>
      </c>
      <c r="UK40" s="11">
        <f t="shared" si="11"/>
        <v>0</v>
      </c>
      <c r="UL40" s="11">
        <f t="shared" si="11"/>
        <v>0</v>
      </c>
      <c r="UM40" s="11">
        <f t="shared" si="11"/>
        <v>100</v>
      </c>
      <c r="UN40" s="11">
        <f t="shared" si="11"/>
        <v>0</v>
      </c>
      <c r="UO40" s="11">
        <f t="shared" si="11"/>
        <v>100</v>
      </c>
      <c r="UP40" s="11">
        <f t="shared" si="11"/>
        <v>0</v>
      </c>
      <c r="UQ40" s="11">
        <f t="shared" si="11"/>
        <v>0</v>
      </c>
      <c r="UR40" s="11">
        <f t="shared" si="11"/>
        <v>80</v>
      </c>
      <c r="US40" s="11">
        <f t="shared" si="11"/>
        <v>20</v>
      </c>
      <c r="UT40" s="11">
        <f t="shared" si="11"/>
        <v>0</v>
      </c>
      <c r="UU40" s="11">
        <f t="shared" si="11"/>
        <v>100</v>
      </c>
      <c r="UV40" s="11">
        <f t="shared" si="11"/>
        <v>0</v>
      </c>
      <c r="UW40" s="11">
        <f t="shared" si="11"/>
        <v>0</v>
      </c>
      <c r="UX40" s="11">
        <f t="shared" si="11"/>
        <v>40</v>
      </c>
      <c r="UY40" s="11">
        <f t="shared" si="11"/>
        <v>60</v>
      </c>
      <c r="UZ40" s="11">
        <f t="shared" si="11"/>
        <v>0</v>
      </c>
      <c r="VA40" s="11">
        <f t="shared" si="11"/>
        <v>100</v>
      </c>
      <c r="VB40" s="11">
        <f t="shared" si="11"/>
        <v>0</v>
      </c>
      <c r="VC40" s="11">
        <f t="shared" si="11"/>
        <v>0</v>
      </c>
      <c r="VD40" s="11">
        <f t="shared" si="11"/>
        <v>100</v>
      </c>
      <c r="VE40" s="11">
        <f t="shared" si="11"/>
        <v>0</v>
      </c>
      <c r="VF40" s="11">
        <f t="shared" si="11"/>
        <v>0</v>
      </c>
      <c r="VG40" s="11">
        <f t="shared" si="11"/>
        <v>100</v>
      </c>
      <c r="VH40" s="11">
        <f t="shared" ref="VH40:WV40" si="12">VH39/5%</f>
        <v>0</v>
      </c>
      <c r="VI40" s="11">
        <f t="shared" si="12"/>
        <v>0</v>
      </c>
      <c r="VJ40" s="11">
        <f t="shared" si="12"/>
        <v>100</v>
      </c>
      <c r="VK40" s="11">
        <f t="shared" si="12"/>
        <v>0</v>
      </c>
      <c r="VL40" s="11">
        <f t="shared" si="12"/>
        <v>0</v>
      </c>
      <c r="VM40" s="11">
        <f t="shared" si="12"/>
        <v>0</v>
      </c>
      <c r="VN40" s="11">
        <f t="shared" si="12"/>
        <v>100</v>
      </c>
      <c r="VO40" s="11">
        <f t="shared" si="12"/>
        <v>0</v>
      </c>
      <c r="VP40" s="11">
        <f t="shared" si="12"/>
        <v>40</v>
      </c>
      <c r="VQ40" s="11">
        <f t="shared" si="12"/>
        <v>60</v>
      </c>
      <c r="VR40" s="11">
        <f t="shared" si="12"/>
        <v>0</v>
      </c>
      <c r="VS40" s="11">
        <f t="shared" si="12"/>
        <v>100</v>
      </c>
      <c r="VT40" s="11">
        <f t="shared" si="12"/>
        <v>0</v>
      </c>
      <c r="VU40" s="11">
        <f t="shared" si="12"/>
        <v>0</v>
      </c>
      <c r="VV40" s="11">
        <f t="shared" si="12"/>
        <v>40</v>
      </c>
      <c r="VW40" s="11">
        <f t="shared" si="12"/>
        <v>60</v>
      </c>
      <c r="VX40" s="11">
        <f t="shared" si="12"/>
        <v>0</v>
      </c>
      <c r="VY40" s="11">
        <f t="shared" si="12"/>
        <v>80</v>
      </c>
      <c r="VZ40" s="11">
        <f t="shared" si="12"/>
        <v>20</v>
      </c>
      <c r="WA40" s="11">
        <f t="shared" si="12"/>
        <v>0</v>
      </c>
      <c r="WB40" s="11">
        <f t="shared" si="12"/>
        <v>0</v>
      </c>
      <c r="WC40" s="11">
        <f t="shared" si="12"/>
        <v>100</v>
      </c>
      <c r="WD40" s="11">
        <f t="shared" si="12"/>
        <v>0</v>
      </c>
      <c r="WE40" s="11">
        <f t="shared" si="12"/>
        <v>0</v>
      </c>
      <c r="WF40" s="11">
        <f t="shared" si="12"/>
        <v>100</v>
      </c>
      <c r="WG40" s="11">
        <f t="shared" si="12"/>
        <v>0</v>
      </c>
      <c r="WH40" s="11">
        <f t="shared" si="12"/>
        <v>100</v>
      </c>
      <c r="WI40" s="11">
        <f t="shared" si="12"/>
        <v>0</v>
      </c>
      <c r="WJ40" s="11">
        <f t="shared" si="12"/>
        <v>0</v>
      </c>
      <c r="WK40" s="11">
        <f t="shared" si="12"/>
        <v>60</v>
      </c>
      <c r="WL40" s="11">
        <f t="shared" si="12"/>
        <v>40</v>
      </c>
      <c r="WM40" s="11">
        <f t="shared" si="12"/>
        <v>0</v>
      </c>
      <c r="WN40" s="11">
        <f t="shared" si="12"/>
        <v>100</v>
      </c>
      <c r="WO40" s="11">
        <f t="shared" si="12"/>
        <v>0</v>
      </c>
      <c r="WP40" s="11">
        <f t="shared" si="12"/>
        <v>0</v>
      </c>
      <c r="WQ40" s="11">
        <f t="shared" si="12"/>
        <v>100</v>
      </c>
      <c r="WR40" s="11">
        <f t="shared" si="12"/>
        <v>0</v>
      </c>
      <c r="WS40" s="11">
        <f t="shared" si="12"/>
        <v>0</v>
      </c>
      <c r="WT40" s="11">
        <f t="shared" si="12"/>
        <v>100</v>
      </c>
      <c r="WU40" s="11">
        <f t="shared" si="12"/>
        <v>0</v>
      </c>
      <c r="WV40" s="11">
        <f t="shared" si="12"/>
        <v>0</v>
      </c>
    </row>
    <row r="42" spans="1:620" x14ac:dyDescent="0.3">
      <c r="B42" s="12" t="s">
        <v>3121</v>
      </c>
    </row>
    <row r="43" spans="1:620" x14ac:dyDescent="0.3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46.4</v>
      </c>
      <c r="E43" s="45">
        <f>D43/100*5</f>
        <v>2.3199999999999998</v>
      </c>
    </row>
    <row r="44" spans="1:620" x14ac:dyDescent="0.3">
      <c r="B44" t="s">
        <v>3124</v>
      </c>
      <c r="C44" t="s">
        <v>3123</v>
      </c>
      <c r="D44" s="45">
        <f>(D40+G40+J40+M40+P40+S40+V40+Y40+AB40+AE40+AH40+AK40+AN40+AQ40+AT40+AW40+AZ40+BC40+BF40+BI40+BL40+BO40+BR40+BU40+BX40)/25</f>
        <v>47.2</v>
      </c>
      <c r="E44" s="45">
        <v>3</v>
      </c>
    </row>
    <row r="45" spans="1:620" x14ac:dyDescent="0.3">
      <c r="B45" t="s">
        <v>3125</v>
      </c>
      <c r="C45" t="s">
        <v>3123</v>
      </c>
      <c r="D45" s="45">
        <f>(E40+H40+K40+N40+Q40+T40+W40+Z40+AC40+AF40+AI40+AL40+AO40+AR40+AU40+AX40+BA40+BD40+BG40+BJ40+BM40+BP40+BS40+BV40+BY40)/25</f>
        <v>6.4</v>
      </c>
      <c r="E45" s="45">
        <f t="shared" ref="E45:E61" si="13">D45/100*5</f>
        <v>0.32</v>
      </c>
    </row>
    <row r="46" spans="1:620" x14ac:dyDescent="0.3">
      <c r="D46" s="45"/>
      <c r="E46" s="45"/>
    </row>
    <row r="47" spans="1:620" x14ac:dyDescent="0.3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26.923076923076923</v>
      </c>
      <c r="E47" s="45">
        <f t="shared" si="13"/>
        <v>1.346153846153846</v>
      </c>
    </row>
    <row r="48" spans="1:620" x14ac:dyDescent="0.3">
      <c r="B48" t="s">
        <v>3124</v>
      </c>
      <c r="C48" t="s">
        <v>3126</v>
      </c>
      <c r="D48" s="45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50</v>
      </c>
      <c r="E48" s="45">
        <f t="shared" si="13"/>
        <v>2.5</v>
      </c>
    </row>
    <row r="49" spans="2:5" x14ac:dyDescent="0.3">
      <c r="B49" t="s">
        <v>3125</v>
      </c>
      <c r="C49" t="s">
        <v>3126</v>
      </c>
      <c r="D49" s="45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22.692307692307693</v>
      </c>
      <c r="E49" s="45">
        <f t="shared" si="13"/>
        <v>1.1346153846153846</v>
      </c>
    </row>
    <row r="50" spans="2:5" x14ac:dyDescent="0.3">
      <c r="D50" s="45"/>
      <c r="E50" s="45"/>
    </row>
    <row r="51" spans="2:5" x14ac:dyDescent="0.3">
      <c r="B51" t="s">
        <v>3122</v>
      </c>
      <c r="C51" t="s">
        <v>3128</v>
      </c>
      <c r="D51" s="45">
        <f>(HZ40+IC40+IF40+II40+IL40+IO40+IR40+IU40+IX40+JA40+JD40+JG40+JJ40+JM40+JP40)/15</f>
        <v>40</v>
      </c>
      <c r="E51" s="45">
        <f t="shared" si="13"/>
        <v>2</v>
      </c>
    </row>
    <row r="52" spans="2:5" x14ac:dyDescent="0.3">
      <c r="B52" t="s">
        <v>3124</v>
      </c>
      <c r="C52" t="s">
        <v>3128</v>
      </c>
      <c r="D52" s="45">
        <f>(IA40+ID40+IG40+IJ40+IM40+IP40+IS40+IV40+IY40+JB40+JE40+JH40+JK40+JN40+JQ40)/15</f>
        <v>54.666666666666664</v>
      </c>
      <c r="E52" s="45">
        <f t="shared" si="13"/>
        <v>2.7333333333333334</v>
      </c>
    </row>
    <row r="53" spans="2:5" x14ac:dyDescent="0.3">
      <c r="B53" t="s">
        <v>3125</v>
      </c>
      <c r="C53" t="s">
        <v>3128</v>
      </c>
      <c r="D53" s="45">
        <f>(IB40+IE40+IH40+IK40+IN40+IQ40+IT40+IW40+IZ40+JC40+JF40+JI40+JL40+JO40+JR40)/15</f>
        <v>5.333333333333333</v>
      </c>
      <c r="E53" s="45">
        <f t="shared" si="13"/>
        <v>0.26666666666666666</v>
      </c>
    </row>
    <row r="54" spans="2:5" x14ac:dyDescent="0.3">
      <c r="D54" s="45"/>
      <c r="E54" s="45"/>
    </row>
    <row r="55" spans="2:5" x14ac:dyDescent="0.3">
      <c r="B55" t="s">
        <v>3122</v>
      </c>
      <c r="C55" t="s">
        <v>3127</v>
      </c>
      <c r="D55" s="4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44.590163934426229</v>
      </c>
      <c r="E55" s="45">
        <f t="shared" si="13"/>
        <v>2.2295081967213113</v>
      </c>
    </row>
    <row r="56" spans="2:5" x14ac:dyDescent="0.3">
      <c r="B56" t="s">
        <v>3124</v>
      </c>
      <c r="C56" t="s">
        <v>3127</v>
      </c>
      <c r="D56" s="45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54.754098360655739</v>
      </c>
      <c r="E56" s="45">
        <f t="shared" si="13"/>
        <v>2.7377049180327866</v>
      </c>
    </row>
    <row r="57" spans="2:5" x14ac:dyDescent="0.3">
      <c r="B57" t="s">
        <v>3125</v>
      </c>
      <c r="C57" t="s">
        <v>3127</v>
      </c>
      <c r="D57" s="45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1.9230769230769231</v>
      </c>
      <c r="E57" s="45">
        <f t="shared" si="13"/>
        <v>9.6153846153846159E-2</v>
      </c>
    </row>
    <row r="58" spans="2:5" x14ac:dyDescent="0.3">
      <c r="D58" s="45"/>
      <c r="E58" s="45"/>
    </row>
    <row r="59" spans="2:5" x14ac:dyDescent="0.3">
      <c r="B59" t="s">
        <v>3122</v>
      </c>
      <c r="C59" t="s">
        <v>3129</v>
      </c>
      <c r="D59" s="45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55.094339622641506</v>
      </c>
      <c r="E59" s="45">
        <f t="shared" si="13"/>
        <v>2.7547169811320753</v>
      </c>
    </row>
    <row r="60" spans="2:5" x14ac:dyDescent="0.3">
      <c r="B60" t="s">
        <v>3124</v>
      </c>
      <c r="C60" t="s">
        <v>3129</v>
      </c>
      <c r="D60" s="45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38.867924528301884</v>
      </c>
      <c r="E60" s="45">
        <f t="shared" si="13"/>
        <v>1.9433962264150941</v>
      </c>
    </row>
    <row r="61" spans="2:5" x14ac:dyDescent="0.3">
      <c r="B61" t="s">
        <v>3125</v>
      </c>
      <c r="C61" t="s">
        <v>3129</v>
      </c>
      <c r="D61" s="45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6.7924528301886795</v>
      </c>
      <c r="E61" s="45">
        <f t="shared" si="13"/>
        <v>0.33962264150943394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zuma65g@mail.ru</cp:lastModifiedBy>
  <dcterms:created xsi:type="dcterms:W3CDTF">2022-12-22T06:57:03Z</dcterms:created>
  <dcterms:modified xsi:type="dcterms:W3CDTF">2023-04-25T08:58:36Z</dcterms:modified>
</cp:coreProperties>
</file>